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0" windowWidth="20730" windowHeight="11310"/>
  </bookViews>
  <sheets>
    <sheet name="Sheet2" sheetId="7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T3" i="7" l="1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" i="7"/>
  <c r="AI21" i="7" l="1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I5" i="7"/>
  <c r="AI4" i="7"/>
  <c r="AI3" i="7"/>
  <c r="AI2" i="7"/>
  <c r="AG3" i="7"/>
  <c r="AG4" i="7"/>
  <c r="AG5" i="7"/>
  <c r="AG6" i="7"/>
  <c r="AG7" i="7"/>
  <c r="AG8" i="7"/>
  <c r="AG9" i="7"/>
  <c r="AG10" i="7"/>
  <c r="AG11" i="7"/>
  <c r="AG12" i="7"/>
  <c r="AG13" i="7"/>
  <c r="AG14" i="7"/>
  <c r="AG15" i="7"/>
  <c r="AG16" i="7"/>
  <c r="AG17" i="7"/>
  <c r="AG18" i="7"/>
  <c r="AG19" i="7"/>
  <c r="AG20" i="7"/>
  <c r="AG21" i="7"/>
  <c r="AG2" i="7"/>
  <c r="AH3" i="7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2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" i="7"/>
</calcChain>
</file>

<file path=xl/sharedStrings.xml><?xml version="1.0" encoding="utf-8"?>
<sst xmlns="http://schemas.openxmlformats.org/spreadsheetml/2006/main" count="423" uniqueCount="243">
  <si>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</si>
  <si>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</si>
  <si>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</si>
  <si>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</si>
  <si>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</si>
  <si>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</si>
  <si>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</si>
  <si>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</si>
  <si>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</si>
  <si>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</si>
  <si>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</si>
  <si>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</si>
  <si>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</si>
  <si>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</si>
  <si>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</si>
  <si>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</si>
  <si>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</si>
  <si>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</si>
  <si>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</si>
  <si>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</si>
  <si>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</si>
  <si>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</si>
  <si>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</si>
  <si>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</si>
  <si>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</si>
  <si>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</si>
  <si>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</si>
  <si>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</si>
  <si>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</si>
  <si>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</si>
  <si>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</si>
  <si>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</si>
  <si>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</si>
  <si>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上衣尺寸尺码图</t>
  </si>
  <si>
    <t>裤子尺寸尺码图</t>
  </si>
  <si>
    <t>裤子尺寸推荐图</t>
  </si>
  <si>
    <t>上衣尺寸推荐图</t>
    <phoneticPr fontId="5" type="noConversion"/>
  </si>
  <si>
    <r>
      <t>2</t>
    </r>
    <r>
      <rPr>
        <sz val="10"/>
        <rFont val="Arial"/>
        <family val="2"/>
      </rPr>
      <t>019</t>
    </r>
    <r>
      <rPr>
        <sz val="10"/>
        <rFont val="宋体"/>
        <family val="3"/>
        <charset val="134"/>
      </rPr>
      <t>秋冬新品</t>
    </r>
    <phoneticPr fontId="5" type="noConversion"/>
  </si>
  <si>
    <t>面料</t>
    <phoneticPr fontId="5" type="noConversion"/>
  </si>
  <si>
    <t>秋冬</t>
    <phoneticPr fontId="5" type="noConversion"/>
  </si>
  <si>
    <t>标准型</t>
    <phoneticPr fontId="5" type="noConversion"/>
  </si>
  <si>
    <t>羽绒服</t>
  </si>
  <si>
    <t>不可水洗 不可漂白 不可翻转干燥 熨斗底板最高温度110℃ 常规干洗</t>
  </si>
  <si>
    <t>山羊绒100%</t>
  </si>
  <si>
    <t>绵羊毛90.8%山羊绒9.2%</t>
  </si>
  <si>
    <t>商品详情图片</t>
    <phoneticPr fontId="5" type="noConversion"/>
  </si>
  <si>
    <t>黑色</t>
    <phoneticPr fontId="5" type="noConversion"/>
  </si>
  <si>
    <t>浅蓝</t>
    <phoneticPr fontId="5" type="noConversion"/>
  </si>
  <si>
    <t>1、2、3、4、5</t>
    <phoneticPr fontId="6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</si>
  <si>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</si>
  <si>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</t>
    <phoneticPr fontId="6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</si>
  <si>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</si>
  <si>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</t>
    <phoneticPr fontId="6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</si>
  <si>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</si>
  <si>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1、2、3、4、5、6</t>
    <phoneticPr fontId="6" type="noConversion"/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</si>
  <si>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</si>
  <si>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1、2、3、4、5、6</t>
    <phoneticPr fontId="6" type="noConversion"/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</si>
  <si>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phoneticPr fontId="6" type="noConversion"/>
  </si>
  <si>
    <t>\2019FW尺码表\19FW毛衣V领圆领款.jpg</t>
    <phoneticPr fontId="5" type="noConversion"/>
  </si>
  <si>
    <t>羊毛混纺</t>
    <phoneticPr fontId="5" type="noConversion"/>
  </si>
  <si>
    <t>混纺面料</t>
    <phoneticPr fontId="5" type="noConversion"/>
  </si>
  <si>
    <t>羊毛混纺</t>
    <phoneticPr fontId="5" type="noConversion"/>
  </si>
  <si>
    <t>FOCPW041NA</t>
  </si>
  <si>
    <t>FOCPW126NA</t>
  </si>
  <si>
    <t>FOFEC010DB</t>
  </si>
  <si>
    <t>FOFEC013BL</t>
  </si>
  <si>
    <t>FOFEC043DB</t>
  </si>
  <si>
    <t>FOFED028DG</t>
  </si>
  <si>
    <t>FOFED032DG</t>
  </si>
  <si>
    <t>FOFED055NA</t>
  </si>
  <si>
    <t>FOFLT008BK</t>
  </si>
  <si>
    <t>FOGLV001BK</t>
  </si>
  <si>
    <t>FOGLV001GY</t>
  </si>
  <si>
    <t>FOHAT001BK</t>
  </si>
  <si>
    <t>FOHAT001GY</t>
  </si>
  <si>
    <t>FOKNW016GY</t>
  </si>
  <si>
    <t>FOKNW169LB</t>
  </si>
  <si>
    <t>FOKNWT10BK</t>
  </si>
  <si>
    <t>FOKNWT13BL</t>
  </si>
  <si>
    <t>FOKNWT16GR</t>
  </si>
  <si>
    <t>FOKNWT16GY</t>
  </si>
  <si>
    <t>FOKNWT16PU</t>
  </si>
  <si>
    <t>水洗牛仔裤风格单裤</t>
  </si>
  <si>
    <t>水洗牛仔裤风格单裤。德国进口面料，亲肤保暖，表面有绒感，更适合冬季。深青石蓝，沉稳有毅力。后腰小开叉，穿着更舒适。</t>
  </si>
  <si>
    <t>商务时尚款羊毛大衣</t>
  </si>
  <si>
    <t>商务款。一手长，适合亚洲人身型。针织面料，有弹力，穿着更舒适。剪刀布工艺，休闲随意风格。一体化连片领，简洁，更有整体感。插肩袖设计，肩型圆润饱满，更显年轻时尚。人体工学袋位，使用更舒适。整体细节感丰满。</t>
  </si>
  <si>
    <t>微廓形连帽款大衣</t>
  </si>
  <si>
    <t>手工双面一手长微廓形连帽大衣，更适合亚洲人身型。霍巴特羊毛混纺面料，十分轻便，穿着舒适，手感柔软且保暖。断点条纹装饰，打破沉闷的同时修长身型，彰显细节魅力。</t>
  </si>
  <si>
    <t>合体版长款羽绒大衣</t>
  </si>
  <si>
    <t>合体版长款羽绒大衣，面料覆膜防钻绒，表面绒感处理更亲肤保暖。羽绒填充为霍尔多巴吉鹅绒，绒丝长，绒朵大，蓬松度好，回弹更好，无异味。威尔士亲王格，时尚贵气。侧开叉，更休闲显年轻。</t>
  </si>
  <si>
    <t>商务款超轻系列羽绒服</t>
  </si>
  <si>
    <t>商务款。超轻羽绒服，上身不会有厚重感，舒适活动自如，霍尔多巴吉鹅绒，绒朵大，蓬松保暖，回弹性好，丰满柔软。高密里布不钻绒，品质感强。前正肩后插肩设计，正面立体挺括，后肩圆润自然，搭配正身立体剪裁设计，更年轻时尚。立体V领，适合搭配围巾，更保暖。</t>
  </si>
  <si>
    <t>商务鹅绒款羽绒服</t>
  </si>
  <si>
    <t>商务款。面料挺括，抗皱，易打理。霍尔多巴吉鹅绒填充，保暖性是一般鹅绒2.5倍的同时非常轻盈，回弹更好，无异味。貉子毛条可脱卸大毛领，性价比高，底绒丰厚、细柔耐磨，光泽好，保温性强并且实用性高。工装式立体大口袋，更显休闲风格。</t>
  </si>
  <si>
    <t>黑色半高领羊绒毛衣</t>
  </si>
  <si>
    <t>黑色半高领纯羊绒，羊绒材质，手感丰盈饱满，柔软亲肤，保暖舒适</t>
  </si>
  <si>
    <t>蓝色羊绒毛衣</t>
  </si>
  <si>
    <t>100%山羊绒，手感舒适，贴身穿着也不刺激皮肤。保暖性好，轻松抵御严寒。</t>
  </si>
  <si>
    <t>藏青</t>
    <phoneticPr fontId="5" type="noConversion"/>
  </si>
  <si>
    <t>深蓝</t>
    <phoneticPr fontId="5" type="noConversion"/>
  </si>
  <si>
    <t>蓝色</t>
    <phoneticPr fontId="5" type="noConversion"/>
  </si>
  <si>
    <t>深灰</t>
    <phoneticPr fontId="5" type="noConversion"/>
  </si>
  <si>
    <t>黑色</t>
    <phoneticPr fontId="5" type="noConversion"/>
  </si>
  <si>
    <t>绿色</t>
    <phoneticPr fontId="5" type="noConversion"/>
  </si>
  <si>
    <t>灰色</t>
    <phoneticPr fontId="5" type="noConversion"/>
  </si>
  <si>
    <t>紫色</t>
    <phoneticPr fontId="5" type="noConversion"/>
  </si>
  <si>
    <t>灰色</t>
    <phoneticPr fontId="5" type="noConversion"/>
  </si>
  <si>
    <t>单裤</t>
    <phoneticPr fontId="5" type="noConversion"/>
  </si>
  <si>
    <t>大衣</t>
    <phoneticPr fontId="5" type="noConversion"/>
  </si>
  <si>
    <t>皮衣</t>
    <phoneticPr fontId="5" type="noConversion"/>
  </si>
  <si>
    <t>手套</t>
    <phoneticPr fontId="5" type="noConversion"/>
  </si>
  <si>
    <t>帽子</t>
    <phoneticPr fontId="5" type="noConversion"/>
  </si>
  <si>
    <t>毛衣</t>
    <phoneticPr fontId="5" type="noConversion"/>
  </si>
  <si>
    <t>成衣</t>
    <phoneticPr fontId="5" type="noConversion"/>
  </si>
  <si>
    <t>配饰</t>
    <phoneticPr fontId="5" type="noConversion"/>
  </si>
  <si>
    <t>休闲面料牛仔裤做法，大弹力，穿着舒适。</t>
  </si>
  <si>
    <t>哈里斯粗花呢系列。微廓形版型，长毛绒感，带来华丽感。威尔士亲王格，时尚贵气，竖条纹占比更大，整体竖条纹感，拉长身型。侧边可调节开叉，不同风格随意切换。</t>
  </si>
  <si>
    <t>黑色连帽皮羽绒。标准中长款，潇洒有型，适合更多客群。光面皮面柔软细腻，帽里丝绒拼接，对比强烈，彰显质感。抽绳设计，显年轻。磁吸暗扣，不出挑，整体感更强，简洁实用时尚。后背发热层，更保暖，适合冬季。</t>
  </si>
  <si>
    <t>*FOGLV001GY同款不同色，露指款式，活动方便，造型感强。极细霍巴特羊毛，轻柔保暖糯滑。螺纹收口，不易变形，挡风保暖。</t>
  </si>
  <si>
    <t>露指羊毛手套。露指款式，活动方便，造型感强。极细霍巴特羊毛，轻柔保暖糯滑。螺纹收口，不易变形，挡风保暖。</t>
  </si>
  <si>
    <t>*FOHAT001GY同款不同色，纯羊毛面料，亲肤柔软舒适。双层设计，更厚实，保暖性强。正面玉米针，背面平针拼接，不单调，富有设计感。</t>
  </si>
  <si>
    <t>针织拼接灰色线帽。纯羊毛面料，亲肤柔软舒适。双层设计，更厚实，保暖性强。正面玉米针，背面平针拼接，不单调，富有设计感。</t>
  </si>
  <si>
    <t>超性价比羊绒毛衣。石膏色，纯净放松，不挑肤色。纯羊绒面料，手感细腻柔软，穿着舒适轻薄，适合冬季。经典款式，简洁设计。肩部腰侧手肘后背提花肌理，展现细节品质感。肩线后移，让视觉更平顺的同时穿着更舒适。</t>
  </si>
  <si>
    <t>套头圆领，螺纹领口精美大方，穿着时尚富有弹性。袖口及下摆收口工艺，赋予服装简单而不简约的灵魂，诠释青春绽放的活力</t>
  </si>
  <si>
    <r>
      <t>Ferragamo</t>
    </r>
    <r>
      <rPr>
        <sz val="10"/>
        <rFont val="宋体"/>
        <family val="3"/>
        <charset val="134"/>
      </rPr>
      <t>立体回字纹提花花型，大牌感十足。插肩袖，年轻化设计。袖子大面采用反抽条织法，反做正设计，更立体，碰撞拼接具有一定冲击力，不单调，展现品味。</t>
    </r>
    <phoneticPr fontId="5" type="noConversion"/>
  </si>
  <si>
    <t>粘纤4.1%氨纶3.5%</t>
  </si>
  <si>
    <t>棉98.1%氨纶1.9%</t>
  </si>
  <si>
    <t>面料：绵羊毛85.8%锦纶14.2% （含微量其他纤维）里料：聚酯纤维100%</t>
  </si>
  <si>
    <t>面料：绵羊毛73.6%聚酯纤维17.9%粘纤8.5% 里料：聚酯纤维100%</t>
  </si>
  <si>
    <t>面料：绵羊毛87.6%锦纶12.4%里料：聚酯纤维100%</t>
  </si>
  <si>
    <t>面料：棉97.6%氨纶2.4%里料：锦纶100%配布：锦纶85%氨纶15%含绒量：90%充绒量255g</t>
  </si>
  <si>
    <t>面料：聚酯纤维68.7%锦纶31.3%里料：锦纶100%填充物：灰鸭绒含绒量：90% 充绒量：90g</t>
  </si>
  <si>
    <t>面料：聚酯纤维100%里料：锦纶100^%填充物：灰鹅绒 含绒量：90% 充绒量：180g 毛领：貉子毛皮</t>
  </si>
  <si>
    <t xml:space="preserve">面料：羊皮革里料：聚酯纤维100%帽里：聚酯纤维100%填充物：白鸭绒、聚酯纤维100% 含绒量：90% 充绒量：85% </t>
  </si>
  <si>
    <t>绵羊毛100%</t>
  </si>
  <si>
    <t>休闲大弹力单裤</t>
  </si>
  <si>
    <t>粗花呢格纹款大衣</t>
  </si>
  <si>
    <t>黑色连帽皮羽款绒皮衣</t>
  </si>
  <si>
    <t>针织拼接双层线帽</t>
  </si>
  <si>
    <t>露指羊毛手套</t>
  </si>
  <si>
    <t>针织拼接时尚线帽</t>
  </si>
  <si>
    <t>针织拼接灰色线帽</t>
  </si>
  <si>
    <t>石膏色纯羊绒款毛衣</t>
  </si>
  <si>
    <t>立体提花款毛衣</t>
  </si>
  <si>
    <t xml:space="preserve">山羊绒针织衫男圆领毛衣 </t>
  </si>
  <si>
    <t>增大弹力</t>
    <phoneticPr fontId="6" type="noConversion"/>
  </si>
  <si>
    <t>加大人体活动量，穿着更舒适。</t>
    <phoneticPr fontId="6" type="noConversion"/>
  </si>
  <si>
    <t>改良裤型</t>
    <phoneticPr fontId="6" type="noConversion"/>
  </si>
  <si>
    <t>更符合人体工学活动自如，穿着舒适。</t>
    <phoneticPr fontId="6" type="noConversion"/>
  </si>
  <si>
    <t>后腰小开叉</t>
    <phoneticPr fontId="6" type="noConversion"/>
  </si>
  <si>
    <t>穿着更舒适，加大腰部活动量。</t>
    <phoneticPr fontId="6" type="noConversion"/>
  </si>
  <si>
    <t>进口面料</t>
    <phoneticPr fontId="6" type="noConversion"/>
  </si>
  <si>
    <t>挺括有质感，穿着舒适有型。</t>
    <phoneticPr fontId="6" type="noConversion"/>
  </si>
  <si>
    <t>针织面料</t>
    <phoneticPr fontId="6" type="noConversion"/>
  </si>
  <si>
    <t>赋有弹力，穿着更舒适。</t>
    <phoneticPr fontId="6" type="noConversion"/>
  </si>
  <si>
    <t>插肩袖设计</t>
    <phoneticPr fontId="6" type="noConversion"/>
  </si>
  <si>
    <t>肩型圆润饱满，更显年轻时尚。</t>
    <phoneticPr fontId="6" type="noConversion"/>
  </si>
  <si>
    <t>威尔士亲王格</t>
    <phoneticPr fontId="6" type="noConversion"/>
  </si>
  <si>
    <t>经典优雅，营造英伦绅士风情。</t>
    <phoneticPr fontId="6" type="noConversion"/>
  </si>
  <si>
    <t>开叉设计</t>
    <phoneticPr fontId="6" type="noConversion"/>
  </si>
  <si>
    <t>侧边可调节开叉，不同风格随意切换。</t>
    <phoneticPr fontId="6" type="noConversion"/>
  </si>
  <si>
    <t>羊毛混纺面料</t>
    <phoneticPr fontId="6" type="noConversion"/>
  </si>
  <si>
    <t>霍巴特羊毛混纺面料，手感绵密柔滑，保暖性强穿着舒适。</t>
    <phoneticPr fontId="6" type="noConversion"/>
  </si>
  <si>
    <t>断点条纹装饰</t>
    <phoneticPr fontId="6" type="noConversion"/>
  </si>
  <si>
    <t>打破沉闷的同时修长身型，彰显细节魅力。</t>
    <phoneticPr fontId="6" type="noConversion"/>
  </si>
  <si>
    <t>绒感表面</t>
    <phoneticPr fontId="6" type="noConversion"/>
  </si>
  <si>
    <t>表面绒感处理亲肤保暖，增添品质感。</t>
    <phoneticPr fontId="6" type="noConversion"/>
  </si>
  <si>
    <t>霍尔多巴吉鹅绒</t>
    <phoneticPr fontId="6" type="noConversion"/>
  </si>
  <si>
    <t>蓬松保暖，回弹性好，丰满柔软。</t>
    <phoneticPr fontId="6" type="noConversion"/>
  </si>
  <si>
    <t>立体V领</t>
    <phoneticPr fontId="6" type="noConversion"/>
  </si>
  <si>
    <t>有效拉长脖型线条感。</t>
    <phoneticPr fontId="6" type="noConversion"/>
  </si>
  <si>
    <t>可脱卸大毛领</t>
    <phoneticPr fontId="6" type="noConversion"/>
  </si>
  <si>
    <t>貉子毛条可脱卸大毛领，底绒丰厚、光泽感好且实用性高。</t>
    <phoneticPr fontId="6" type="noConversion"/>
  </si>
  <si>
    <t>光泽皮面</t>
    <phoneticPr fontId="6" type="noConversion"/>
  </si>
  <si>
    <t>柔软细腻，极具摩登时髦感。</t>
    <phoneticPr fontId="6" type="noConversion"/>
  </si>
  <si>
    <t>后背发热层</t>
    <phoneticPr fontId="6" type="noConversion"/>
  </si>
  <si>
    <t>更保暖，不显臃肿适合冬季。</t>
    <phoneticPr fontId="6" type="noConversion"/>
  </si>
  <si>
    <t>双层设计</t>
    <phoneticPr fontId="6" type="noConversion"/>
  </si>
  <si>
    <t>更厚实帽型更挺括，不易变形且保暖性强。</t>
    <phoneticPr fontId="6" type="noConversion"/>
  </si>
  <si>
    <t>针织拼接</t>
    <phoneticPr fontId="6" type="noConversion"/>
  </si>
  <si>
    <t>两种针织拼接，不单调，富有设计感。</t>
    <phoneticPr fontId="6" type="noConversion"/>
  </si>
  <si>
    <t>精选羊毛</t>
    <phoneticPr fontId="6" type="noConversion"/>
  </si>
  <si>
    <t>露指款式</t>
    <phoneticPr fontId="6" type="noConversion"/>
  </si>
  <si>
    <t>露指款式，活动方便，造型感强。</t>
    <phoneticPr fontId="6" type="noConversion"/>
  </si>
  <si>
    <t>纯羊毛面料</t>
    <phoneticPr fontId="6" type="noConversion"/>
  </si>
  <si>
    <t>亲肤柔软，穿戴舒适有质感。</t>
    <phoneticPr fontId="6" type="noConversion"/>
  </si>
  <si>
    <t>纯羊绒面料</t>
    <phoneticPr fontId="6" type="noConversion"/>
  </si>
  <si>
    <t>手感细腻柔软，穿着舒适轻薄，保暖性强。</t>
    <phoneticPr fontId="6" type="noConversion"/>
  </si>
  <si>
    <t>提花肌理</t>
    <phoneticPr fontId="6" type="noConversion"/>
  </si>
  <si>
    <t>低调有型，展现细节品质感。</t>
    <phoneticPr fontId="6" type="noConversion"/>
  </si>
  <si>
    <t>插肩袖</t>
    <phoneticPr fontId="6" type="noConversion"/>
  </si>
  <si>
    <t>年轻化设计，肩线更圆润自然。</t>
    <phoneticPr fontId="6" type="noConversion"/>
  </si>
  <si>
    <t>立体回字纹提花</t>
    <phoneticPr fontId="6" type="noConversion"/>
  </si>
  <si>
    <t>增添优雅时髦感，不单调。</t>
    <phoneticPr fontId="6" type="noConversion"/>
  </si>
  <si>
    <t>半高领</t>
    <phoneticPr fontId="6" type="noConversion"/>
  </si>
  <si>
    <t>时尚又无束缚感，线条流畅，年轻干练。</t>
    <phoneticPr fontId="6" type="noConversion"/>
  </si>
  <si>
    <t>纯羊绒</t>
    <phoneticPr fontId="6" type="noConversion"/>
  </si>
  <si>
    <t>触感丰盈柔滑，上身轻盈保暖。</t>
    <phoneticPr fontId="6" type="noConversion"/>
  </si>
  <si>
    <t>合身剪裁</t>
    <phoneticPr fontId="6" type="noConversion"/>
  </si>
  <si>
    <t>良好修饰身型，突出男士线条。</t>
    <phoneticPr fontId="6" type="noConversion"/>
  </si>
  <si>
    <t>气质蓝色</t>
    <phoneticPr fontId="6" type="noConversion"/>
  </si>
  <si>
    <t>适合秋冬穿着，彰显男士风范。</t>
    <phoneticPr fontId="6" type="noConversion"/>
  </si>
  <si>
    <t>罗纹领口</t>
    <phoneticPr fontId="6" type="noConversion"/>
  </si>
  <si>
    <t>修饰脖颈曲线，阳刚坚毅</t>
    <phoneticPr fontId="6" type="noConversion"/>
  </si>
  <si>
    <t>袖口及下摆收口工艺</t>
  </si>
  <si>
    <t>弹性适中，穿着更贴合腕部曲线，收缩下摆防风保暖</t>
    <phoneticPr fontId="6" type="noConversion"/>
  </si>
  <si>
    <t>罗纹领口</t>
    <phoneticPr fontId="6" type="noConversion"/>
  </si>
  <si>
    <t>修饰脖颈曲线，阳刚坚毅</t>
    <phoneticPr fontId="6" type="noConversion"/>
  </si>
  <si>
    <t>霍巴特羊毛，轻柔保暖更贴肤。</t>
    <phoneticPr fontId="6" type="noConversion"/>
  </si>
  <si>
    <r>
      <t>\2019FW尺码表</t>
    </r>
    <r>
      <rPr>
        <sz val="10"/>
        <rFont val="Arial"/>
        <family val="2"/>
      </rPr>
      <t>\19FW</t>
    </r>
    <r>
      <rPr>
        <sz val="10"/>
        <rFont val="宋体"/>
        <family val="3"/>
        <charset val="134"/>
      </rPr>
      <t>休闲裤规格表瘦身版</t>
    </r>
    <r>
      <rPr>
        <sz val="10"/>
        <rFont val="Arial"/>
        <family val="2"/>
      </rPr>
      <t>.jpg</t>
    </r>
    <phoneticPr fontId="5" type="noConversion"/>
  </si>
  <si>
    <r>
      <rPr>
        <sz val="10"/>
        <rFont val="Arial"/>
        <family val="2"/>
      </rPr>
      <t>\2019FW</t>
    </r>
    <r>
      <rPr>
        <sz val="10"/>
        <rFont val="宋体"/>
        <family val="3"/>
        <charset val="134"/>
      </rPr>
      <t>尺码表</t>
    </r>
    <r>
      <rPr>
        <sz val="10"/>
        <rFont val="Arial"/>
        <family val="2"/>
      </rPr>
      <t>\FOKNWT16GR</t>
    </r>
    <r>
      <rPr>
        <sz val="10"/>
        <rFont val="宋体"/>
        <family val="3"/>
        <charset val="134"/>
      </rPr>
      <t>系列</t>
    </r>
    <r>
      <rPr>
        <sz val="10"/>
        <rFont val="Arial"/>
        <family val="2"/>
      </rPr>
      <t>.jpg</t>
    </r>
    <phoneticPr fontId="5" type="noConversion"/>
  </si>
  <si>
    <t>\2019FW尺码表\FOFLT008BK.jpg</t>
    <phoneticPr fontId="5" type="noConversion"/>
  </si>
  <si>
    <t>\2019FW尺码表\FOFEC010DB.jpg</t>
    <phoneticPr fontId="5" type="noConversion"/>
  </si>
  <si>
    <r>
      <t>\2019FW尺码表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  <scheme val="minor"/>
      </rPr>
      <t>FOFEC013BL.jpg</t>
    </r>
    <phoneticPr fontId="5" type="noConversion"/>
  </si>
  <si>
    <t>\2019FW尺码表\FOFEC043DB.jpg</t>
    <phoneticPr fontId="5" type="noConversion"/>
  </si>
  <si>
    <t>\2019FW尺码表\FOFED028DG.jpg</t>
    <phoneticPr fontId="5" type="noConversion"/>
  </si>
  <si>
    <t>\2019FW尺码表\FOFED032DG.jpg</t>
    <phoneticPr fontId="5" type="noConversion"/>
  </si>
  <si>
    <r>
      <t>\2019FW尺码表</t>
    </r>
    <r>
      <rPr>
        <sz val="10"/>
        <rFont val="Arial"/>
        <family val="2"/>
      </rPr>
      <t>\</t>
    </r>
    <r>
      <rPr>
        <sz val="10"/>
        <rFont val="宋体"/>
        <family val="3"/>
        <charset val="134"/>
        <scheme val="minor"/>
      </rPr>
      <t>FOFED055NA.jpg</t>
    </r>
    <phoneticPr fontId="5" type="noConversion"/>
  </si>
  <si>
    <t>6941524848683、6941524848690、6941524848706、6941524848713、6941524848720、6941524848737、6941524848744、6941524848751、6941524848768、6941524848775、6941524848782、6941524848799</t>
  </si>
  <si>
    <t>6941524844234、6941524844241、6941524844258、6941524844265、6941524844272、6941524844289、6941524844296、6941524844302、6941524844319、6941524844326、6941524844333、6941524844340</t>
  </si>
  <si>
    <t>6941524850105、6941524850112、6941524850129、6941524850136、6941524850143、6941524850150</t>
  </si>
  <si>
    <t>6941524851614、6941524851621、6941524851638、6941524851645、6941524851652</t>
  </si>
  <si>
    <t>6941524849956、6941524849963、6941524849970、6941524849987、6941524849994</t>
  </si>
  <si>
    <t>6941524850730、6941524850747、6941524850754、6941524850761、6941524850778、6941524850785</t>
  </si>
  <si>
    <t>6941524850846、6941524850853、6941524850860、6941524850877、6941524850884、6941524850891</t>
  </si>
  <si>
    <t>6941524846115、6941524846122、6941524846139、6941524846146、6941524846153、6941524846160</t>
  </si>
  <si>
    <t>6941524853915、6941524853922、6941524853939、6941524853946、6941524853953</t>
  </si>
  <si>
    <t>6941524851737</t>
  </si>
  <si>
    <t>6941524851751</t>
  </si>
  <si>
    <t>6941524851720</t>
  </si>
  <si>
    <t>6941524851744</t>
  </si>
  <si>
    <t>6941524839582、6941524839599、6941524839605、6941524839612、6941524839629</t>
  </si>
  <si>
    <t>6941524843824、6941524843831、6941524843848、6941524843855、6941524843862</t>
  </si>
  <si>
    <t>6941524839438、6941524839445、6941524839452、6941524839469、6941524839476</t>
  </si>
  <si>
    <t>6941524839834、6941524839841、6941524839858、6941524839865、6941524839872</t>
  </si>
  <si>
    <t>6941524839339、6941524839346、6941524839353、6941524839360、6941524839377</t>
  </si>
  <si>
    <t>6941524839384、6941524839391、6941524839407、6941524839414、6941524839421</t>
  </si>
  <si>
    <t>6941524839285、6941524839292、6941524839308、6941524839315、6941524839322</t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</si>
  <si>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9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12</t>
    </r>
    <r>
      <rPr>
        <sz val="10"/>
        <rFont val="宋体"/>
        <family val="3"/>
        <charset val="134"/>
      </rPr>
      <t/>
    </r>
    <phoneticPr fontId="5" type="noConversion"/>
  </si>
  <si>
    <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/>
    </r>
    <phoneticPr fontId="5" type="noConversion"/>
  </si>
  <si>
    <r>
      <rPr>
        <sz val="10"/>
        <rFont val="宋体"/>
        <family val="3"/>
        <charset val="134"/>
      </rPr>
      <t>手洗最高温度</t>
    </r>
    <r>
      <rPr>
        <sz val="10"/>
        <rFont val="Arial"/>
        <family val="2"/>
      </rPr>
      <t>40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悬挂晾干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熨斗底板最高温度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r>
      <rPr>
        <sz val="10"/>
        <rFont val="Arial"/>
        <family val="2"/>
      </rPr>
      <t xml:space="preserve"> </t>
    </r>
    <phoneticPr fontId="5" type="noConversion"/>
  </si>
  <si>
    <r>
      <rPr>
        <sz val="10"/>
        <rFont val="宋体"/>
        <family val="3"/>
        <charset val="134"/>
      </rPr>
      <t>不可水洗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不可漂白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不可翻转干燥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熨斗底部最高温度</t>
    </r>
    <r>
      <rPr>
        <sz val="10"/>
        <rFont val="Arial"/>
        <family val="2"/>
      </rPr>
      <t>110</t>
    </r>
    <r>
      <rPr>
        <sz val="10"/>
        <rFont val="宋体"/>
        <family val="3"/>
        <charset val="134"/>
      </rPr>
      <t>℃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常规干洗</t>
    </r>
    <phoneticPr fontId="5" type="noConversion"/>
  </si>
  <si>
    <t>不可水洗不可漂白不可翻转干燥不可熨烫皮革专业洗涤护理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</si>
</sst>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10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 wrapText="1"/>
    </xf>
    <xf numFmtId="0" fontId="3" fillId="0" borderId="0" xfId="0" applyNumberFormat="1" applyFont="1" applyAlignment="1"/>
    <xf numFmtId="0" fontId="8" fillId="0" borderId="0" xfId="0" applyNumberFormat="1" applyFont="1" applyBorder="1" applyAlignment="1">
      <alignment horizontal="left"/>
    </xf>
    <xf numFmtId="0" fontId="0" fillId="0" borderId="0" xfId="0" applyAlignment="1">
      <alignment vertical="center"/>
    </xf>
  </cellXfs>
  <cellStyles count="2">
    <cellStyle name="常规" xfId="0" builtinId="0"/>
    <cellStyle name="常规 29" xfId="1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20140;&#19996;&#40644;&#23567;&#33795;1/&#23448;&#32593;&#25991;&#26723;/&#23448;&#32593;&#19978;&#26550;&#25991;&#26723;/&#20570;&#22270;&#34920;&#26684;/&#23448;&#32593;&#19978;&#26550;&#21334;&#28857;&#25991;&#26696;-&#20570;&#35814;&#24773;&#22270;10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0005;&#23376;&#21830;&#21153;&#37096;\&#20140;&#19996;\&#30005;&#21830;&#24179;&#21488;&#21830;&#21697;&#36164;&#26009;\&#22269;&#30721;&#34920;20191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"/>
      <sheetName val="尺码表"/>
    </sheetNames>
    <sheetDataSet>
      <sheetData sheetId="0">
        <row r="1">
          <cell r="A1" t="str">
            <v>货号</v>
          </cell>
          <cell r="B1" t="str">
            <v>品类</v>
          </cell>
          <cell r="C1" t="str">
            <v>系列</v>
          </cell>
          <cell r="D1" t="str">
            <v>吊牌价格</v>
          </cell>
        </row>
        <row r="2">
          <cell r="A2" t="str">
            <v>FOCPW041NA</v>
          </cell>
          <cell r="B2" t="str">
            <v>单裤</v>
          </cell>
          <cell r="D2">
            <v>1690</v>
          </cell>
        </row>
        <row r="3">
          <cell r="A3" t="str">
            <v>FOCPW126NA</v>
          </cell>
          <cell r="B3" t="str">
            <v>单裤</v>
          </cell>
          <cell r="D3">
            <v>1990</v>
          </cell>
        </row>
        <row r="4">
          <cell r="A4" t="str">
            <v>FOFEC010DB</v>
          </cell>
          <cell r="B4" t="str">
            <v>大衣</v>
          </cell>
          <cell r="D4">
            <v>3990</v>
          </cell>
        </row>
        <row r="5">
          <cell r="A5" t="str">
            <v>FOFEC013BL</v>
          </cell>
          <cell r="B5" t="str">
            <v>大衣</v>
          </cell>
          <cell r="D5">
            <v>4990</v>
          </cell>
        </row>
        <row r="6">
          <cell r="A6" t="str">
            <v>FOFEC043DB</v>
          </cell>
          <cell r="B6" t="str">
            <v>大衣</v>
          </cell>
          <cell r="D6">
            <v>4990</v>
          </cell>
        </row>
        <row r="7">
          <cell r="A7" t="str">
            <v>FOFED028DG</v>
          </cell>
          <cell r="B7" t="str">
            <v>羽绒</v>
          </cell>
          <cell r="D7">
            <v>4990</v>
          </cell>
        </row>
        <row r="8">
          <cell r="A8" t="str">
            <v>FOFED032DG</v>
          </cell>
          <cell r="B8" t="str">
            <v>羽绒</v>
          </cell>
          <cell r="D8">
            <v>3990</v>
          </cell>
        </row>
        <row r="9">
          <cell r="A9" t="str">
            <v>FOFED055NA</v>
          </cell>
          <cell r="B9" t="str">
            <v>羽绒</v>
          </cell>
          <cell r="D9">
            <v>4390</v>
          </cell>
        </row>
        <row r="10">
          <cell r="A10" t="str">
            <v>FOFLT008BK</v>
          </cell>
          <cell r="B10" t="str">
            <v>皮衣</v>
          </cell>
          <cell r="D10">
            <v>8900</v>
          </cell>
        </row>
        <row r="11">
          <cell r="A11" t="str">
            <v>FOGLV001BK</v>
          </cell>
          <cell r="B11" t="str">
            <v>手套</v>
          </cell>
          <cell r="D11">
            <v>290</v>
          </cell>
        </row>
        <row r="12">
          <cell r="A12" t="str">
            <v>FOGLV001GY</v>
          </cell>
          <cell r="B12" t="str">
            <v>手套</v>
          </cell>
          <cell r="D12">
            <v>290</v>
          </cell>
        </row>
        <row r="13">
          <cell r="A13" t="str">
            <v>FOHAT001BK</v>
          </cell>
          <cell r="B13" t="str">
            <v>帽子</v>
          </cell>
          <cell r="D13">
            <v>490</v>
          </cell>
        </row>
        <row r="14">
          <cell r="A14" t="str">
            <v>FOHAT001GY</v>
          </cell>
          <cell r="B14" t="str">
            <v>帽子</v>
          </cell>
          <cell r="D14">
            <v>290</v>
          </cell>
        </row>
        <row r="15">
          <cell r="A15" t="str">
            <v>FOKNW016GY</v>
          </cell>
          <cell r="B15" t="str">
            <v>毛衣</v>
          </cell>
          <cell r="D15">
            <v>2990</v>
          </cell>
        </row>
        <row r="16">
          <cell r="A16" t="str">
            <v>FOKNW169LB</v>
          </cell>
          <cell r="B16" t="str">
            <v>毛衣</v>
          </cell>
          <cell r="D16">
            <v>1990</v>
          </cell>
        </row>
        <row r="17">
          <cell r="A17" t="str">
            <v>FOKNWT10BK</v>
          </cell>
          <cell r="B17" t="str">
            <v>毛衣</v>
          </cell>
          <cell r="C17" t="str">
            <v>老货号FNKNW239BK</v>
          </cell>
          <cell r="D17">
            <v>3990</v>
          </cell>
        </row>
        <row r="18">
          <cell r="A18" t="str">
            <v>FOKNWT13BL</v>
          </cell>
          <cell r="B18" t="str">
            <v>毛衣</v>
          </cell>
          <cell r="D18">
            <v>3990</v>
          </cell>
        </row>
        <row r="19">
          <cell r="A19" t="str">
            <v>FOKNWT16GR</v>
          </cell>
          <cell r="B19" t="str">
            <v>毛衣</v>
          </cell>
          <cell r="C19" t="str">
            <v>老货号FMKNWT02GR</v>
          </cell>
          <cell r="D19">
            <v>3990</v>
          </cell>
        </row>
        <row r="20">
          <cell r="A20" t="str">
            <v>FOKNWT16GY</v>
          </cell>
          <cell r="B20" t="str">
            <v>毛衣</v>
          </cell>
          <cell r="C20" t="str">
            <v>老货号FMKNWT02GY</v>
          </cell>
          <cell r="D20">
            <v>3990</v>
          </cell>
        </row>
        <row r="21">
          <cell r="A21" t="str">
            <v>FOKNWT16PU</v>
          </cell>
          <cell r="B21" t="str">
            <v>毛衣</v>
          </cell>
          <cell r="C21" t="str">
            <v>老货号FMKNWT02PU</v>
          </cell>
          <cell r="D21">
            <v>3990</v>
          </cell>
        </row>
        <row r="22">
          <cell r="A22" t="str">
            <v>FOFEDT05DG</v>
          </cell>
          <cell r="B22" t="str">
            <v>羽绒</v>
          </cell>
          <cell r="D22">
            <v>5990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callisto"/>
      <sheetName val="Sheet1"/>
      <sheetName val="Sheet2"/>
    </sheetNames>
    <sheetDataSet>
      <sheetData sheetId="0"/>
      <sheetData sheetId="1"/>
      <sheetData sheetId="2">
        <row r="1">
          <cell r="A1" t="str">
            <v>货号</v>
          </cell>
          <cell r="B1" t="str">
            <v>名称</v>
          </cell>
          <cell r="C1" t="str">
            <v>颜色</v>
          </cell>
          <cell r="D1" t="str">
            <v>颜色名称</v>
          </cell>
          <cell r="E1" t="str">
            <v>牌价</v>
          </cell>
          <cell r="F1" t="str">
            <v>尺寸</v>
          </cell>
          <cell r="G1" t="str">
            <v>条形码</v>
          </cell>
        </row>
        <row r="2">
          <cell r="A2" t="str">
            <v>FOCPW041NA</v>
          </cell>
          <cell r="B2" t="str">
            <v>单裤</v>
          </cell>
          <cell r="C2" t="str">
            <v>NA</v>
          </cell>
          <cell r="D2" t="str">
            <v>藏青</v>
          </cell>
          <cell r="E2">
            <v>1690</v>
          </cell>
          <cell r="F2">
            <v>76</v>
          </cell>
          <cell r="G2" t="str">
            <v>6941524848683</v>
          </cell>
          <cell r="H2" t="str">
            <v>76、</v>
          </cell>
          <cell r="I2" t="str">
            <v>6941524848683、</v>
          </cell>
          <cell r="J2">
            <v>12</v>
          </cell>
          <cell r="K2" t="str">
            <v>76、78、82、84、86、88、90、92、94、98、102、104</v>
          </cell>
        </row>
        <row r="3">
          <cell r="A3" t="str">
            <v>FOCPW041NA</v>
          </cell>
          <cell r="B3" t="str">
            <v>单裤</v>
          </cell>
          <cell r="C3" t="str">
            <v>NA</v>
          </cell>
          <cell r="D3" t="str">
            <v>藏青</v>
          </cell>
          <cell r="E3">
            <v>1690</v>
          </cell>
          <cell r="F3">
            <v>78</v>
          </cell>
          <cell r="G3" t="str">
            <v>6941524848690</v>
          </cell>
          <cell r="H3" t="str">
            <v>78、</v>
          </cell>
          <cell r="I3" t="str">
            <v>6941524848690、</v>
          </cell>
        </row>
        <row r="4">
          <cell r="A4" t="str">
            <v>FOCPW041NA</v>
          </cell>
          <cell r="B4" t="str">
            <v>单裤</v>
          </cell>
          <cell r="C4" t="str">
            <v>NA</v>
          </cell>
          <cell r="D4" t="str">
            <v>藏青</v>
          </cell>
          <cell r="E4">
            <v>1690</v>
          </cell>
          <cell r="F4">
            <v>82</v>
          </cell>
          <cell r="G4" t="str">
            <v>6941524848706</v>
          </cell>
          <cell r="H4" t="str">
            <v>82、</v>
          </cell>
          <cell r="I4" t="str">
            <v>6941524848706、</v>
          </cell>
        </row>
        <row r="5">
          <cell r="A5" t="str">
            <v>FOCPW041NA</v>
          </cell>
          <cell r="B5" t="str">
            <v>单裤</v>
          </cell>
          <cell r="C5" t="str">
            <v>NA</v>
          </cell>
          <cell r="D5" t="str">
            <v>藏青</v>
          </cell>
          <cell r="E5">
            <v>1690</v>
          </cell>
          <cell r="F5">
            <v>84</v>
          </cell>
          <cell r="G5" t="str">
            <v>6941524848713</v>
          </cell>
          <cell r="H5" t="str">
            <v>84、</v>
          </cell>
          <cell r="I5" t="str">
            <v>6941524848713、</v>
          </cell>
        </row>
        <row r="6">
          <cell r="A6" t="str">
            <v>FOCPW041NA</v>
          </cell>
          <cell r="B6" t="str">
            <v>单裤</v>
          </cell>
          <cell r="C6" t="str">
            <v>NA</v>
          </cell>
          <cell r="D6" t="str">
            <v>藏青</v>
          </cell>
          <cell r="E6">
            <v>1690</v>
          </cell>
          <cell r="F6">
            <v>86</v>
          </cell>
          <cell r="G6" t="str">
            <v>6941524848720</v>
          </cell>
          <cell r="H6" t="str">
            <v>86、</v>
          </cell>
          <cell r="I6" t="str">
            <v>6941524848720、</v>
          </cell>
        </row>
        <row r="7">
          <cell r="A7" t="str">
            <v>FOCPW041NA</v>
          </cell>
          <cell r="B7" t="str">
            <v>单裤</v>
          </cell>
          <cell r="C7" t="str">
            <v>NA</v>
          </cell>
          <cell r="D7" t="str">
            <v>藏青</v>
          </cell>
          <cell r="E7">
            <v>1690</v>
          </cell>
          <cell r="F7">
            <v>88</v>
          </cell>
          <cell r="G7" t="str">
            <v>6941524848737</v>
          </cell>
          <cell r="H7" t="str">
            <v>88、</v>
          </cell>
          <cell r="I7" t="str">
            <v>6941524848737、</v>
          </cell>
        </row>
        <row r="8">
          <cell r="A8" t="str">
            <v>FOCPW041NA</v>
          </cell>
          <cell r="B8" t="str">
            <v>单裤</v>
          </cell>
          <cell r="C8" t="str">
            <v>NA</v>
          </cell>
          <cell r="D8" t="str">
            <v>藏青</v>
          </cell>
          <cell r="E8">
            <v>1690</v>
          </cell>
          <cell r="F8">
            <v>90</v>
          </cell>
          <cell r="G8" t="str">
            <v>6941524848744</v>
          </cell>
          <cell r="H8" t="str">
            <v>90、</v>
          </cell>
          <cell r="I8" t="str">
            <v>6941524848744、</v>
          </cell>
        </row>
        <row r="9">
          <cell r="A9" t="str">
            <v>FOCPW041NA</v>
          </cell>
          <cell r="B9" t="str">
            <v>单裤</v>
          </cell>
          <cell r="C9" t="str">
            <v>NA</v>
          </cell>
          <cell r="D9" t="str">
            <v>藏青</v>
          </cell>
          <cell r="E9">
            <v>1690</v>
          </cell>
          <cell r="F9">
            <v>92</v>
          </cell>
          <cell r="G9" t="str">
            <v>6941524848751</v>
          </cell>
          <cell r="H9" t="str">
            <v>92、</v>
          </cell>
          <cell r="I9" t="str">
            <v>6941524848751、</v>
          </cell>
        </row>
        <row r="10">
          <cell r="A10" t="str">
            <v>FOCPW041NA</v>
          </cell>
          <cell r="B10" t="str">
            <v>单裤</v>
          </cell>
          <cell r="C10" t="str">
            <v>NA</v>
          </cell>
          <cell r="D10" t="str">
            <v>藏青</v>
          </cell>
          <cell r="E10">
            <v>1690</v>
          </cell>
          <cell r="F10">
            <v>94</v>
          </cell>
          <cell r="G10" t="str">
            <v>6941524848768</v>
          </cell>
          <cell r="H10" t="str">
            <v>94、</v>
          </cell>
          <cell r="I10" t="str">
            <v>6941524848768、</v>
          </cell>
        </row>
        <row r="11">
          <cell r="A11" t="str">
            <v>FOCPW041NA</v>
          </cell>
          <cell r="B11" t="str">
            <v>单裤</v>
          </cell>
          <cell r="C11" t="str">
            <v>NA</v>
          </cell>
          <cell r="D11" t="str">
            <v>藏青</v>
          </cell>
          <cell r="E11">
            <v>1690</v>
          </cell>
          <cell r="F11">
            <v>98</v>
          </cell>
          <cell r="G11" t="str">
            <v>6941524848775</v>
          </cell>
          <cell r="H11" t="str">
            <v>98、</v>
          </cell>
          <cell r="I11" t="str">
            <v>6941524848775、</v>
          </cell>
        </row>
        <row r="12">
          <cell r="A12" t="str">
            <v>FOCPW041NA</v>
          </cell>
          <cell r="B12" t="str">
            <v>单裤</v>
          </cell>
          <cell r="C12" t="str">
            <v>NA</v>
          </cell>
          <cell r="D12" t="str">
            <v>藏青</v>
          </cell>
          <cell r="E12">
            <v>1690</v>
          </cell>
          <cell r="F12">
            <v>102</v>
          </cell>
          <cell r="G12" t="str">
            <v>6941524848782</v>
          </cell>
          <cell r="H12" t="str">
            <v>102、</v>
          </cell>
          <cell r="I12" t="str">
            <v>6941524848782、</v>
          </cell>
        </row>
        <row r="13">
          <cell r="A13" t="str">
            <v>FOCPW041NA</v>
          </cell>
          <cell r="B13" t="str">
            <v>单裤</v>
          </cell>
          <cell r="C13" t="str">
            <v>NA</v>
          </cell>
          <cell r="D13" t="str">
            <v>藏青</v>
          </cell>
          <cell r="E13">
            <v>1690</v>
          </cell>
          <cell r="F13">
            <v>104</v>
          </cell>
          <cell r="G13" t="str">
            <v>6941524848799</v>
          </cell>
          <cell r="H13" t="str">
            <v>104、</v>
          </cell>
          <cell r="I13" t="str">
            <v>6941524848799、</v>
          </cell>
        </row>
        <row r="14">
          <cell r="A14" t="str">
            <v>FOCPW126NA</v>
          </cell>
          <cell r="B14" t="str">
            <v>单裤</v>
          </cell>
          <cell r="C14" t="str">
            <v>NA</v>
          </cell>
          <cell r="D14" t="str">
            <v>藏青</v>
          </cell>
          <cell r="E14">
            <v>1990</v>
          </cell>
          <cell r="F14">
            <v>76</v>
          </cell>
          <cell r="G14" t="str">
            <v>6941524844234</v>
          </cell>
          <cell r="H14" t="str">
            <v>76、</v>
          </cell>
          <cell r="I14" t="str">
            <v>6941524844234、</v>
          </cell>
          <cell r="J14">
            <v>12</v>
          </cell>
          <cell r="K14" t="str">
            <v>76、78、82、84、86、88、90、92、94、98、102、104</v>
          </cell>
        </row>
        <row r="15">
          <cell r="A15" t="str">
            <v>FOCPW126NA</v>
          </cell>
          <cell r="B15" t="str">
            <v>单裤</v>
          </cell>
          <cell r="C15" t="str">
            <v>NA</v>
          </cell>
          <cell r="D15" t="str">
            <v>藏青</v>
          </cell>
          <cell r="E15">
            <v>1990</v>
          </cell>
          <cell r="F15">
            <v>78</v>
          </cell>
          <cell r="G15" t="str">
            <v>6941524844241</v>
          </cell>
          <cell r="H15" t="str">
            <v>78、</v>
          </cell>
          <cell r="I15" t="str">
            <v>6941524844241、</v>
          </cell>
        </row>
        <row r="16">
          <cell r="A16" t="str">
            <v>FOCPW126NA</v>
          </cell>
          <cell r="B16" t="str">
            <v>单裤</v>
          </cell>
          <cell r="C16" t="str">
            <v>NA</v>
          </cell>
          <cell r="D16" t="str">
            <v>藏青</v>
          </cell>
          <cell r="E16">
            <v>1990</v>
          </cell>
          <cell r="F16">
            <v>82</v>
          </cell>
          <cell r="G16" t="str">
            <v>6941524844258</v>
          </cell>
          <cell r="H16" t="str">
            <v>82、</v>
          </cell>
          <cell r="I16" t="str">
            <v>6941524844258、</v>
          </cell>
        </row>
        <row r="17">
          <cell r="A17" t="str">
            <v>FOCPW126NA</v>
          </cell>
          <cell r="B17" t="str">
            <v>单裤</v>
          </cell>
          <cell r="C17" t="str">
            <v>NA</v>
          </cell>
          <cell r="D17" t="str">
            <v>藏青</v>
          </cell>
          <cell r="E17">
            <v>1990</v>
          </cell>
          <cell r="F17">
            <v>84</v>
          </cell>
          <cell r="G17" t="str">
            <v>6941524844265</v>
          </cell>
          <cell r="H17" t="str">
            <v>84、</v>
          </cell>
          <cell r="I17" t="str">
            <v>6941524844265、</v>
          </cell>
        </row>
        <row r="18">
          <cell r="A18" t="str">
            <v>FOCPW126NA</v>
          </cell>
          <cell r="B18" t="str">
            <v>单裤</v>
          </cell>
          <cell r="C18" t="str">
            <v>NA</v>
          </cell>
          <cell r="D18" t="str">
            <v>藏青</v>
          </cell>
          <cell r="E18">
            <v>1990</v>
          </cell>
          <cell r="F18">
            <v>86</v>
          </cell>
          <cell r="G18" t="str">
            <v>6941524844272</v>
          </cell>
          <cell r="H18" t="str">
            <v>86、</v>
          </cell>
          <cell r="I18" t="str">
            <v>6941524844272、</v>
          </cell>
        </row>
        <row r="19">
          <cell r="A19" t="str">
            <v>FOCPW126NA</v>
          </cell>
          <cell r="B19" t="str">
            <v>单裤</v>
          </cell>
          <cell r="C19" t="str">
            <v>NA</v>
          </cell>
          <cell r="D19" t="str">
            <v>藏青</v>
          </cell>
          <cell r="E19">
            <v>1990</v>
          </cell>
          <cell r="F19">
            <v>88</v>
          </cell>
          <cell r="G19" t="str">
            <v>6941524844289</v>
          </cell>
          <cell r="H19" t="str">
            <v>88、</v>
          </cell>
          <cell r="I19" t="str">
            <v>6941524844289、</v>
          </cell>
        </row>
        <row r="20">
          <cell r="A20" t="str">
            <v>FOCPW126NA</v>
          </cell>
          <cell r="B20" t="str">
            <v>单裤</v>
          </cell>
          <cell r="C20" t="str">
            <v>NA</v>
          </cell>
          <cell r="D20" t="str">
            <v>藏青</v>
          </cell>
          <cell r="E20">
            <v>1990</v>
          </cell>
          <cell r="F20">
            <v>90</v>
          </cell>
          <cell r="G20" t="str">
            <v>6941524844296</v>
          </cell>
          <cell r="H20" t="str">
            <v>90、</v>
          </cell>
          <cell r="I20" t="str">
            <v>6941524844296、</v>
          </cell>
        </row>
        <row r="21">
          <cell r="A21" t="str">
            <v>FOCPW126NA</v>
          </cell>
          <cell r="B21" t="str">
            <v>单裤</v>
          </cell>
          <cell r="C21" t="str">
            <v>NA</v>
          </cell>
          <cell r="D21" t="str">
            <v>藏青</v>
          </cell>
          <cell r="E21">
            <v>1990</v>
          </cell>
          <cell r="F21">
            <v>92</v>
          </cell>
          <cell r="G21" t="str">
            <v>6941524844302</v>
          </cell>
          <cell r="H21" t="str">
            <v>92、</v>
          </cell>
          <cell r="I21" t="str">
            <v>6941524844302、</v>
          </cell>
        </row>
        <row r="22">
          <cell r="A22" t="str">
            <v>FOCPW126NA</v>
          </cell>
          <cell r="B22" t="str">
            <v>单裤</v>
          </cell>
          <cell r="C22" t="str">
            <v>NA</v>
          </cell>
          <cell r="D22" t="str">
            <v>藏青</v>
          </cell>
          <cell r="E22">
            <v>1990</v>
          </cell>
          <cell r="F22">
            <v>94</v>
          </cell>
          <cell r="G22" t="str">
            <v>6941524844319</v>
          </cell>
          <cell r="H22" t="str">
            <v>94、</v>
          </cell>
          <cell r="I22" t="str">
            <v>6941524844319、</v>
          </cell>
        </row>
        <row r="23">
          <cell r="A23" t="str">
            <v>FOCPW126NA</v>
          </cell>
          <cell r="B23" t="str">
            <v>单裤</v>
          </cell>
          <cell r="C23" t="str">
            <v>NA</v>
          </cell>
          <cell r="D23" t="str">
            <v>藏青</v>
          </cell>
          <cell r="E23">
            <v>1990</v>
          </cell>
          <cell r="F23">
            <v>98</v>
          </cell>
          <cell r="G23" t="str">
            <v>6941524844326</v>
          </cell>
          <cell r="H23" t="str">
            <v>98、</v>
          </cell>
          <cell r="I23" t="str">
            <v>6941524844326、</v>
          </cell>
        </row>
        <row r="24">
          <cell r="A24" t="str">
            <v>FOCPW126NA</v>
          </cell>
          <cell r="B24" t="str">
            <v>单裤</v>
          </cell>
          <cell r="C24" t="str">
            <v>NA</v>
          </cell>
          <cell r="D24" t="str">
            <v>藏青</v>
          </cell>
          <cell r="E24">
            <v>1990</v>
          </cell>
          <cell r="F24">
            <v>102</v>
          </cell>
          <cell r="G24" t="str">
            <v>6941524844333</v>
          </cell>
          <cell r="H24" t="str">
            <v>102、</v>
          </cell>
          <cell r="I24" t="str">
            <v>6941524844333、</v>
          </cell>
        </row>
        <row r="25">
          <cell r="A25" t="str">
            <v>FOCPW126NA</v>
          </cell>
          <cell r="B25" t="str">
            <v>单裤</v>
          </cell>
          <cell r="C25" t="str">
            <v>NA</v>
          </cell>
          <cell r="D25" t="str">
            <v>藏青</v>
          </cell>
          <cell r="E25">
            <v>1990</v>
          </cell>
          <cell r="F25">
            <v>104</v>
          </cell>
          <cell r="G25" t="str">
            <v>6941524844340</v>
          </cell>
          <cell r="H25" t="str">
            <v>104、</v>
          </cell>
          <cell r="I25" t="str">
            <v>6941524844340、</v>
          </cell>
        </row>
        <row r="26">
          <cell r="A26" t="str">
            <v>FOFEC010DB</v>
          </cell>
          <cell r="B26" t="str">
            <v>大衣</v>
          </cell>
          <cell r="C26" t="str">
            <v>DB</v>
          </cell>
          <cell r="D26" t="str">
            <v>深蓝</v>
          </cell>
          <cell r="E26">
            <v>3990</v>
          </cell>
          <cell r="F26">
            <v>46</v>
          </cell>
          <cell r="G26" t="str">
            <v>6941524850105</v>
          </cell>
          <cell r="H26" t="str">
            <v>46、</v>
          </cell>
          <cell r="I26" t="str">
            <v>6941524850105、</v>
          </cell>
          <cell r="J26">
            <v>6</v>
          </cell>
          <cell r="K26" t="str">
            <v>46、48、50、52、54、56</v>
          </cell>
        </row>
        <row r="27">
          <cell r="A27" t="str">
            <v>FOFEC010DB</v>
          </cell>
          <cell r="B27" t="str">
            <v>大衣</v>
          </cell>
          <cell r="C27" t="str">
            <v>DB</v>
          </cell>
          <cell r="D27" t="str">
            <v>深蓝</v>
          </cell>
          <cell r="E27">
            <v>3990</v>
          </cell>
          <cell r="F27">
            <v>48</v>
          </cell>
          <cell r="G27" t="str">
            <v>6941524850112</v>
          </cell>
          <cell r="H27" t="str">
            <v>48、</v>
          </cell>
          <cell r="I27" t="str">
            <v>6941524850112、</v>
          </cell>
        </row>
        <row r="28">
          <cell r="A28" t="str">
            <v>FOFEC010DB</v>
          </cell>
          <cell r="B28" t="str">
            <v>大衣</v>
          </cell>
          <cell r="C28" t="str">
            <v>DB</v>
          </cell>
          <cell r="D28" t="str">
            <v>深蓝</v>
          </cell>
          <cell r="E28">
            <v>3990</v>
          </cell>
          <cell r="F28">
            <v>50</v>
          </cell>
          <cell r="G28" t="str">
            <v>6941524850129</v>
          </cell>
          <cell r="H28" t="str">
            <v>50、</v>
          </cell>
          <cell r="I28" t="str">
            <v>6941524850129、</v>
          </cell>
        </row>
        <row r="29">
          <cell r="A29" t="str">
            <v>FOFEC010DB</v>
          </cell>
          <cell r="B29" t="str">
            <v>大衣</v>
          </cell>
          <cell r="C29" t="str">
            <v>DB</v>
          </cell>
          <cell r="D29" t="str">
            <v>深蓝</v>
          </cell>
          <cell r="E29">
            <v>3990</v>
          </cell>
          <cell r="F29">
            <v>52</v>
          </cell>
          <cell r="G29" t="str">
            <v>6941524850136</v>
          </cell>
          <cell r="H29" t="str">
            <v>52、</v>
          </cell>
          <cell r="I29" t="str">
            <v>6941524850136、</v>
          </cell>
        </row>
        <row r="30">
          <cell r="A30" t="str">
            <v>FOFEC010DB</v>
          </cell>
          <cell r="B30" t="str">
            <v>大衣</v>
          </cell>
          <cell r="C30" t="str">
            <v>DB</v>
          </cell>
          <cell r="D30" t="str">
            <v>深蓝</v>
          </cell>
          <cell r="E30">
            <v>3990</v>
          </cell>
          <cell r="F30">
            <v>54</v>
          </cell>
          <cell r="G30" t="str">
            <v>6941524850143</v>
          </cell>
          <cell r="H30" t="str">
            <v>54、</v>
          </cell>
          <cell r="I30" t="str">
            <v>6941524850143、</v>
          </cell>
        </row>
        <row r="31">
          <cell r="A31" t="str">
            <v>FOFEC010DB</v>
          </cell>
          <cell r="B31" t="str">
            <v>大衣</v>
          </cell>
          <cell r="C31" t="str">
            <v>DB</v>
          </cell>
          <cell r="D31" t="str">
            <v>深蓝</v>
          </cell>
          <cell r="E31">
            <v>3990</v>
          </cell>
          <cell r="F31">
            <v>56</v>
          </cell>
          <cell r="G31" t="str">
            <v>6941524850150</v>
          </cell>
          <cell r="H31" t="str">
            <v>56、</v>
          </cell>
          <cell r="I31" t="str">
            <v>6941524850150、</v>
          </cell>
        </row>
        <row r="32">
          <cell r="A32" t="str">
            <v>FOFEC013BL</v>
          </cell>
          <cell r="B32" t="str">
            <v>大衣</v>
          </cell>
          <cell r="C32" t="str">
            <v>BL</v>
          </cell>
          <cell r="D32" t="str">
            <v>蓝色</v>
          </cell>
          <cell r="E32">
            <v>4990</v>
          </cell>
          <cell r="F32">
            <v>46</v>
          </cell>
          <cell r="G32" t="str">
            <v>6941524851614</v>
          </cell>
          <cell r="H32" t="str">
            <v>46、</v>
          </cell>
          <cell r="I32" t="str">
            <v>6941524851614、</v>
          </cell>
          <cell r="J32">
            <v>5</v>
          </cell>
          <cell r="K32" t="str">
            <v>46、48、50、52、54</v>
          </cell>
        </row>
        <row r="33">
          <cell r="A33" t="str">
            <v>FOFEC013BL</v>
          </cell>
          <cell r="B33" t="str">
            <v>大衣</v>
          </cell>
          <cell r="C33" t="str">
            <v>BL</v>
          </cell>
          <cell r="D33" t="str">
            <v>蓝色</v>
          </cell>
          <cell r="E33">
            <v>4990</v>
          </cell>
          <cell r="F33">
            <v>48</v>
          </cell>
          <cell r="G33" t="str">
            <v>6941524851621</v>
          </cell>
          <cell r="H33" t="str">
            <v>48、</v>
          </cell>
          <cell r="I33" t="str">
            <v>6941524851621、</v>
          </cell>
        </row>
        <row r="34">
          <cell r="A34" t="str">
            <v>FOFEC013BL</v>
          </cell>
          <cell r="B34" t="str">
            <v>大衣</v>
          </cell>
          <cell r="C34" t="str">
            <v>BL</v>
          </cell>
          <cell r="D34" t="str">
            <v>蓝色</v>
          </cell>
          <cell r="E34">
            <v>4990</v>
          </cell>
          <cell r="F34">
            <v>50</v>
          </cell>
          <cell r="G34" t="str">
            <v>6941524851638</v>
          </cell>
          <cell r="H34" t="str">
            <v>50、</v>
          </cell>
          <cell r="I34" t="str">
            <v>6941524851638、</v>
          </cell>
        </row>
        <row r="35">
          <cell r="A35" t="str">
            <v>FOFEC013BL</v>
          </cell>
          <cell r="B35" t="str">
            <v>大衣</v>
          </cell>
          <cell r="C35" t="str">
            <v>BL</v>
          </cell>
          <cell r="D35" t="str">
            <v>蓝色</v>
          </cell>
          <cell r="E35">
            <v>4990</v>
          </cell>
          <cell r="F35">
            <v>52</v>
          </cell>
          <cell r="G35" t="str">
            <v>6941524851645</v>
          </cell>
          <cell r="H35" t="str">
            <v>52、</v>
          </cell>
          <cell r="I35" t="str">
            <v>6941524851645、</v>
          </cell>
        </row>
        <row r="36">
          <cell r="A36" t="str">
            <v>FOFEC013BL</v>
          </cell>
          <cell r="B36" t="str">
            <v>大衣</v>
          </cell>
          <cell r="C36" t="str">
            <v>BL</v>
          </cell>
          <cell r="D36" t="str">
            <v>蓝色</v>
          </cell>
          <cell r="E36">
            <v>4990</v>
          </cell>
          <cell r="F36">
            <v>54</v>
          </cell>
          <cell r="G36" t="str">
            <v>6941524851652</v>
          </cell>
          <cell r="H36" t="str">
            <v>54、</v>
          </cell>
          <cell r="I36" t="str">
            <v>6941524851652、</v>
          </cell>
        </row>
        <row r="37">
          <cell r="A37" t="str">
            <v>FOFEC043DB</v>
          </cell>
          <cell r="B37" t="str">
            <v>大衣</v>
          </cell>
          <cell r="C37" t="str">
            <v>DB</v>
          </cell>
          <cell r="D37" t="str">
            <v>深蓝</v>
          </cell>
          <cell r="E37">
            <v>4990</v>
          </cell>
          <cell r="F37">
            <v>46</v>
          </cell>
          <cell r="G37" t="str">
            <v>6941524849956</v>
          </cell>
          <cell r="H37" t="str">
            <v>46、</v>
          </cell>
          <cell r="I37" t="str">
            <v>6941524849956、</v>
          </cell>
          <cell r="J37">
            <v>5</v>
          </cell>
          <cell r="K37" t="str">
            <v>46、48、50、52、54</v>
          </cell>
        </row>
        <row r="38">
          <cell r="A38" t="str">
            <v>FOFEC043DB</v>
          </cell>
          <cell r="B38" t="str">
            <v>大衣</v>
          </cell>
          <cell r="C38" t="str">
            <v>DB</v>
          </cell>
          <cell r="D38" t="str">
            <v>深蓝</v>
          </cell>
          <cell r="E38">
            <v>4990</v>
          </cell>
          <cell r="F38">
            <v>48</v>
          </cell>
          <cell r="G38" t="str">
            <v>6941524849963</v>
          </cell>
          <cell r="H38" t="str">
            <v>48、</v>
          </cell>
          <cell r="I38" t="str">
            <v>6941524849963、</v>
          </cell>
        </row>
        <row r="39">
          <cell r="A39" t="str">
            <v>FOFEC043DB</v>
          </cell>
          <cell r="B39" t="str">
            <v>大衣</v>
          </cell>
          <cell r="C39" t="str">
            <v>DB</v>
          </cell>
          <cell r="D39" t="str">
            <v>深蓝</v>
          </cell>
          <cell r="E39">
            <v>4990</v>
          </cell>
          <cell r="F39">
            <v>50</v>
          </cell>
          <cell r="G39" t="str">
            <v>6941524849970</v>
          </cell>
          <cell r="H39" t="str">
            <v>50、</v>
          </cell>
          <cell r="I39" t="str">
            <v>6941524849970、</v>
          </cell>
        </row>
        <row r="40">
          <cell r="A40" t="str">
            <v>FOFEC043DB</v>
          </cell>
          <cell r="B40" t="str">
            <v>大衣</v>
          </cell>
          <cell r="C40" t="str">
            <v>DB</v>
          </cell>
          <cell r="D40" t="str">
            <v>深蓝</v>
          </cell>
          <cell r="E40">
            <v>4990</v>
          </cell>
          <cell r="F40">
            <v>52</v>
          </cell>
          <cell r="G40" t="str">
            <v>6941524849987</v>
          </cell>
          <cell r="H40" t="str">
            <v>52、</v>
          </cell>
          <cell r="I40" t="str">
            <v>6941524849987、</v>
          </cell>
        </row>
        <row r="41">
          <cell r="A41" t="str">
            <v>FOFEC043DB</v>
          </cell>
          <cell r="B41" t="str">
            <v>大衣</v>
          </cell>
          <cell r="C41" t="str">
            <v>DB</v>
          </cell>
          <cell r="D41" t="str">
            <v>深蓝</v>
          </cell>
          <cell r="E41">
            <v>4990</v>
          </cell>
          <cell r="F41">
            <v>54</v>
          </cell>
          <cell r="G41" t="str">
            <v>6941524849994</v>
          </cell>
          <cell r="H41" t="str">
            <v>54、</v>
          </cell>
          <cell r="I41" t="str">
            <v>6941524849994、</v>
          </cell>
        </row>
        <row r="42">
          <cell r="A42" t="str">
            <v>FOFED028DG</v>
          </cell>
          <cell r="B42" t="str">
            <v>羽绒</v>
          </cell>
          <cell r="C42" t="str">
            <v>DG</v>
          </cell>
          <cell r="D42" t="str">
            <v>深灰</v>
          </cell>
          <cell r="E42">
            <v>4990</v>
          </cell>
          <cell r="F42">
            <v>46</v>
          </cell>
          <cell r="G42" t="str">
            <v>6941524850730</v>
          </cell>
          <cell r="H42" t="str">
            <v>46、</v>
          </cell>
          <cell r="I42" t="str">
            <v>6941524850730、</v>
          </cell>
          <cell r="J42">
            <v>6</v>
          </cell>
          <cell r="K42" t="str">
            <v>46、48、50、52、54、56</v>
          </cell>
        </row>
        <row r="43">
          <cell r="A43" t="str">
            <v>FOFED028DG</v>
          </cell>
          <cell r="B43" t="str">
            <v>羽绒</v>
          </cell>
          <cell r="C43" t="str">
            <v>DG</v>
          </cell>
          <cell r="D43" t="str">
            <v>深灰</v>
          </cell>
          <cell r="E43">
            <v>4990</v>
          </cell>
          <cell r="F43">
            <v>48</v>
          </cell>
          <cell r="G43" t="str">
            <v>6941524850747</v>
          </cell>
          <cell r="H43" t="str">
            <v>48、</v>
          </cell>
          <cell r="I43" t="str">
            <v>6941524850747、</v>
          </cell>
        </row>
        <row r="44">
          <cell r="A44" t="str">
            <v>FOFED028DG</v>
          </cell>
          <cell r="B44" t="str">
            <v>羽绒</v>
          </cell>
          <cell r="C44" t="str">
            <v>DG</v>
          </cell>
          <cell r="D44" t="str">
            <v>深灰</v>
          </cell>
          <cell r="E44">
            <v>4990</v>
          </cell>
          <cell r="F44">
            <v>50</v>
          </cell>
          <cell r="G44" t="str">
            <v>6941524850754</v>
          </cell>
          <cell r="H44" t="str">
            <v>50、</v>
          </cell>
          <cell r="I44" t="str">
            <v>6941524850754、</v>
          </cell>
        </row>
        <row r="45">
          <cell r="A45" t="str">
            <v>FOFED028DG</v>
          </cell>
          <cell r="B45" t="str">
            <v>羽绒</v>
          </cell>
          <cell r="C45" t="str">
            <v>DG</v>
          </cell>
          <cell r="D45" t="str">
            <v>深灰</v>
          </cell>
          <cell r="E45">
            <v>4990</v>
          </cell>
          <cell r="F45">
            <v>52</v>
          </cell>
          <cell r="G45" t="str">
            <v>6941524850761</v>
          </cell>
          <cell r="H45" t="str">
            <v>52、</v>
          </cell>
          <cell r="I45" t="str">
            <v>6941524850761、</v>
          </cell>
        </row>
        <row r="46">
          <cell r="A46" t="str">
            <v>FOFED028DG</v>
          </cell>
          <cell r="B46" t="str">
            <v>羽绒</v>
          </cell>
          <cell r="C46" t="str">
            <v>DG</v>
          </cell>
          <cell r="D46" t="str">
            <v>深灰</v>
          </cell>
          <cell r="E46">
            <v>4990</v>
          </cell>
          <cell r="F46">
            <v>54</v>
          </cell>
          <cell r="G46" t="str">
            <v>6941524850778</v>
          </cell>
          <cell r="H46" t="str">
            <v>54、</v>
          </cell>
          <cell r="I46" t="str">
            <v>6941524850778、</v>
          </cell>
        </row>
        <row r="47">
          <cell r="A47" t="str">
            <v>FOFED028DG</v>
          </cell>
          <cell r="B47" t="str">
            <v>羽绒</v>
          </cell>
          <cell r="C47" t="str">
            <v>DG</v>
          </cell>
          <cell r="D47" t="str">
            <v>深灰</v>
          </cell>
          <cell r="E47">
            <v>4990</v>
          </cell>
          <cell r="F47">
            <v>56</v>
          </cell>
          <cell r="G47" t="str">
            <v>6941524850785</v>
          </cell>
          <cell r="H47" t="str">
            <v>56、</v>
          </cell>
          <cell r="I47" t="str">
            <v>6941524850785、</v>
          </cell>
        </row>
        <row r="48">
          <cell r="A48" t="str">
            <v>FOFED032DG</v>
          </cell>
          <cell r="B48" t="str">
            <v>羽绒</v>
          </cell>
          <cell r="C48" t="str">
            <v>DG</v>
          </cell>
          <cell r="D48" t="str">
            <v>深灰</v>
          </cell>
          <cell r="E48">
            <v>3990</v>
          </cell>
          <cell r="F48">
            <v>46</v>
          </cell>
          <cell r="G48" t="str">
            <v>6941524850846</v>
          </cell>
          <cell r="H48" t="str">
            <v>46、</v>
          </cell>
          <cell r="I48" t="str">
            <v>6941524850846、</v>
          </cell>
          <cell r="J48">
            <v>6</v>
          </cell>
          <cell r="K48" t="str">
            <v>46、48、50、52、54、56</v>
          </cell>
        </row>
        <row r="49">
          <cell r="A49" t="str">
            <v>FOFED032DG</v>
          </cell>
          <cell r="B49" t="str">
            <v>羽绒</v>
          </cell>
          <cell r="C49" t="str">
            <v>DG</v>
          </cell>
          <cell r="D49" t="str">
            <v>深灰</v>
          </cell>
          <cell r="E49">
            <v>3990</v>
          </cell>
          <cell r="F49">
            <v>48</v>
          </cell>
          <cell r="G49" t="str">
            <v>6941524850853</v>
          </cell>
          <cell r="H49" t="str">
            <v>48、</v>
          </cell>
          <cell r="I49" t="str">
            <v>6941524850853、</v>
          </cell>
        </row>
        <row r="50">
          <cell r="A50" t="str">
            <v>FOFED032DG</v>
          </cell>
          <cell r="B50" t="str">
            <v>羽绒</v>
          </cell>
          <cell r="C50" t="str">
            <v>DG</v>
          </cell>
          <cell r="D50" t="str">
            <v>深灰</v>
          </cell>
          <cell r="E50">
            <v>3990</v>
          </cell>
          <cell r="F50">
            <v>50</v>
          </cell>
          <cell r="G50" t="str">
            <v>6941524850860</v>
          </cell>
          <cell r="H50" t="str">
            <v>50、</v>
          </cell>
          <cell r="I50" t="str">
            <v>6941524850860、</v>
          </cell>
        </row>
        <row r="51">
          <cell r="A51" t="str">
            <v>FOFED032DG</v>
          </cell>
          <cell r="B51" t="str">
            <v>羽绒</v>
          </cell>
          <cell r="C51" t="str">
            <v>DG</v>
          </cell>
          <cell r="D51" t="str">
            <v>深灰</v>
          </cell>
          <cell r="E51">
            <v>3990</v>
          </cell>
          <cell r="F51">
            <v>52</v>
          </cell>
          <cell r="G51" t="str">
            <v>6941524850877</v>
          </cell>
          <cell r="H51" t="str">
            <v>52、</v>
          </cell>
          <cell r="I51" t="str">
            <v>6941524850877、</v>
          </cell>
        </row>
        <row r="52">
          <cell r="A52" t="str">
            <v>FOFED032DG</v>
          </cell>
          <cell r="B52" t="str">
            <v>羽绒</v>
          </cell>
          <cell r="C52" t="str">
            <v>DG</v>
          </cell>
          <cell r="D52" t="str">
            <v>深灰</v>
          </cell>
          <cell r="E52">
            <v>3990</v>
          </cell>
          <cell r="F52">
            <v>54</v>
          </cell>
          <cell r="G52" t="str">
            <v>6941524850884</v>
          </cell>
          <cell r="H52" t="str">
            <v>54、</v>
          </cell>
          <cell r="I52" t="str">
            <v>6941524850884、</v>
          </cell>
        </row>
        <row r="53">
          <cell r="A53" t="str">
            <v>FOFED032DG</v>
          </cell>
          <cell r="B53" t="str">
            <v>羽绒</v>
          </cell>
          <cell r="C53" t="str">
            <v>DG</v>
          </cell>
          <cell r="D53" t="str">
            <v>深灰</v>
          </cell>
          <cell r="E53">
            <v>3990</v>
          </cell>
          <cell r="F53">
            <v>56</v>
          </cell>
          <cell r="G53" t="str">
            <v>6941524850891</v>
          </cell>
          <cell r="H53" t="str">
            <v>56、</v>
          </cell>
          <cell r="I53" t="str">
            <v>6941524850891、</v>
          </cell>
        </row>
        <row r="54">
          <cell r="A54" t="str">
            <v>FOFED055NA</v>
          </cell>
          <cell r="B54" t="str">
            <v>羽绒</v>
          </cell>
          <cell r="C54" t="str">
            <v>NA</v>
          </cell>
          <cell r="D54" t="str">
            <v>藏青</v>
          </cell>
          <cell r="E54">
            <v>4390</v>
          </cell>
          <cell r="F54">
            <v>46</v>
          </cell>
          <cell r="G54" t="str">
            <v>6941524846115</v>
          </cell>
          <cell r="H54" t="str">
            <v>46、</v>
          </cell>
          <cell r="I54" t="str">
            <v>6941524846115、</v>
          </cell>
          <cell r="J54">
            <v>6</v>
          </cell>
          <cell r="K54" t="str">
            <v>46、48、50、52、54、56</v>
          </cell>
        </row>
        <row r="55">
          <cell r="A55" t="str">
            <v>FOFED055NA</v>
          </cell>
          <cell r="B55" t="str">
            <v>羽绒</v>
          </cell>
          <cell r="C55" t="str">
            <v>NA</v>
          </cell>
          <cell r="D55" t="str">
            <v>藏青</v>
          </cell>
          <cell r="E55">
            <v>4390</v>
          </cell>
          <cell r="F55">
            <v>48</v>
          </cell>
          <cell r="G55" t="str">
            <v>6941524846122</v>
          </cell>
          <cell r="H55" t="str">
            <v>48、</v>
          </cell>
          <cell r="I55" t="str">
            <v>6941524846122、</v>
          </cell>
        </row>
        <row r="56">
          <cell r="A56" t="str">
            <v>FOFED055NA</v>
          </cell>
          <cell r="B56" t="str">
            <v>羽绒</v>
          </cell>
          <cell r="C56" t="str">
            <v>NA</v>
          </cell>
          <cell r="D56" t="str">
            <v>藏青</v>
          </cell>
          <cell r="E56">
            <v>4390</v>
          </cell>
          <cell r="F56">
            <v>50</v>
          </cell>
          <cell r="G56" t="str">
            <v>6941524846139</v>
          </cell>
          <cell r="H56" t="str">
            <v>50、</v>
          </cell>
          <cell r="I56" t="str">
            <v>6941524846139、</v>
          </cell>
        </row>
        <row r="57">
          <cell r="A57" t="str">
            <v>FOFED055NA</v>
          </cell>
          <cell r="B57" t="str">
            <v>羽绒</v>
          </cell>
          <cell r="C57" t="str">
            <v>NA</v>
          </cell>
          <cell r="D57" t="str">
            <v>藏青</v>
          </cell>
          <cell r="E57">
            <v>4390</v>
          </cell>
          <cell r="F57">
            <v>52</v>
          </cell>
          <cell r="G57" t="str">
            <v>6941524846146</v>
          </cell>
          <cell r="H57" t="str">
            <v>52、</v>
          </cell>
          <cell r="I57" t="str">
            <v>6941524846146、</v>
          </cell>
        </row>
        <row r="58">
          <cell r="A58" t="str">
            <v>FOFED055NA</v>
          </cell>
          <cell r="B58" t="str">
            <v>羽绒</v>
          </cell>
          <cell r="C58" t="str">
            <v>NA</v>
          </cell>
          <cell r="D58" t="str">
            <v>藏青</v>
          </cell>
          <cell r="E58">
            <v>4390</v>
          </cell>
          <cell r="F58">
            <v>54</v>
          </cell>
          <cell r="G58" t="str">
            <v>6941524846153</v>
          </cell>
          <cell r="H58" t="str">
            <v>54、</v>
          </cell>
          <cell r="I58" t="str">
            <v>6941524846153、</v>
          </cell>
        </row>
        <row r="59">
          <cell r="A59" t="str">
            <v>FOFED055NA</v>
          </cell>
          <cell r="B59" t="str">
            <v>羽绒</v>
          </cell>
          <cell r="C59" t="str">
            <v>NA</v>
          </cell>
          <cell r="D59" t="str">
            <v>藏青</v>
          </cell>
          <cell r="E59">
            <v>4390</v>
          </cell>
          <cell r="F59">
            <v>56</v>
          </cell>
          <cell r="G59" t="str">
            <v>6941524846160</v>
          </cell>
          <cell r="H59" t="str">
            <v>56、</v>
          </cell>
          <cell r="I59" t="str">
            <v>6941524846160、</v>
          </cell>
        </row>
        <row r="60">
          <cell r="A60" t="str">
            <v>FOFLT008BK</v>
          </cell>
          <cell r="B60" t="str">
            <v>皮衣</v>
          </cell>
          <cell r="C60" t="str">
            <v>BK</v>
          </cell>
          <cell r="D60" t="str">
            <v>黑色</v>
          </cell>
          <cell r="E60">
            <v>8900</v>
          </cell>
          <cell r="F60">
            <v>46</v>
          </cell>
          <cell r="G60" t="str">
            <v>6941524853915</v>
          </cell>
          <cell r="H60" t="str">
            <v>46、</v>
          </cell>
          <cell r="I60" t="str">
            <v>6941524853915、</v>
          </cell>
          <cell r="J60">
            <v>5</v>
          </cell>
          <cell r="K60" t="str">
            <v>46、48、50、52、54</v>
          </cell>
        </row>
        <row r="61">
          <cell r="A61" t="str">
            <v>FOFLT008BK</v>
          </cell>
          <cell r="B61" t="str">
            <v>皮衣</v>
          </cell>
          <cell r="C61" t="str">
            <v>BK</v>
          </cell>
          <cell r="D61" t="str">
            <v>黑色</v>
          </cell>
          <cell r="E61">
            <v>8900</v>
          </cell>
          <cell r="F61">
            <v>48</v>
          </cell>
          <cell r="G61" t="str">
            <v>6941524853922</v>
          </cell>
          <cell r="H61" t="str">
            <v>48、</v>
          </cell>
          <cell r="I61" t="str">
            <v>6941524853922、</v>
          </cell>
        </row>
        <row r="62">
          <cell r="A62" t="str">
            <v>FOFLT008BK</v>
          </cell>
          <cell r="B62" t="str">
            <v>皮衣</v>
          </cell>
          <cell r="C62" t="str">
            <v>BK</v>
          </cell>
          <cell r="D62" t="str">
            <v>黑色</v>
          </cell>
          <cell r="E62">
            <v>8900</v>
          </cell>
          <cell r="F62">
            <v>50</v>
          </cell>
          <cell r="G62" t="str">
            <v>6941524853939</v>
          </cell>
          <cell r="H62" t="str">
            <v>50、</v>
          </cell>
          <cell r="I62" t="str">
            <v>6941524853939、</v>
          </cell>
        </row>
        <row r="63">
          <cell r="A63" t="str">
            <v>FOFLT008BK</v>
          </cell>
          <cell r="B63" t="str">
            <v>皮衣</v>
          </cell>
          <cell r="C63" t="str">
            <v>BK</v>
          </cell>
          <cell r="D63" t="str">
            <v>黑色</v>
          </cell>
          <cell r="E63">
            <v>8900</v>
          </cell>
          <cell r="F63">
            <v>52</v>
          </cell>
          <cell r="G63" t="str">
            <v>6941524853946</v>
          </cell>
          <cell r="H63" t="str">
            <v>52、</v>
          </cell>
          <cell r="I63" t="str">
            <v>6941524853946、</v>
          </cell>
        </row>
        <row r="64">
          <cell r="A64" t="str">
            <v>FOFLT008BK</v>
          </cell>
          <cell r="B64" t="str">
            <v>皮衣</v>
          </cell>
          <cell r="C64" t="str">
            <v>BK</v>
          </cell>
          <cell r="D64" t="str">
            <v>黑色</v>
          </cell>
          <cell r="E64">
            <v>8900</v>
          </cell>
          <cell r="F64">
            <v>54</v>
          </cell>
          <cell r="G64" t="str">
            <v>6941524853953</v>
          </cell>
          <cell r="H64" t="str">
            <v>54、</v>
          </cell>
          <cell r="I64" t="str">
            <v>6941524853953、</v>
          </cell>
        </row>
        <row r="65">
          <cell r="A65" t="str">
            <v>FOGLV001BK</v>
          </cell>
          <cell r="B65" t="str">
            <v>手套</v>
          </cell>
          <cell r="C65" t="str">
            <v>BK</v>
          </cell>
          <cell r="D65" t="str">
            <v>黑色</v>
          </cell>
          <cell r="E65">
            <v>290</v>
          </cell>
          <cell r="F65">
            <v>48</v>
          </cell>
          <cell r="G65" t="str">
            <v>6941524851737</v>
          </cell>
          <cell r="H65" t="str">
            <v>48、</v>
          </cell>
          <cell r="I65" t="str">
            <v>6941524851737、</v>
          </cell>
          <cell r="K65" t="str">
            <v>48</v>
          </cell>
        </row>
        <row r="66">
          <cell r="A66" t="str">
            <v>FOGLV001BK</v>
          </cell>
          <cell r="B66" t="str">
            <v>手套</v>
          </cell>
          <cell r="C66" t="str">
            <v>BK</v>
          </cell>
          <cell r="D66" t="str">
            <v>黑色</v>
          </cell>
          <cell r="E66">
            <v>290</v>
          </cell>
          <cell r="F66">
            <v>50</v>
          </cell>
          <cell r="G66" t="str">
            <v>6941524851768</v>
          </cell>
          <cell r="H66" t="str">
            <v>50、</v>
          </cell>
          <cell r="I66" t="str">
            <v>6941524851768、</v>
          </cell>
          <cell r="K66" t="str">
            <v>50</v>
          </cell>
        </row>
        <row r="67">
          <cell r="A67" t="str">
            <v>FOGLV001GY</v>
          </cell>
          <cell r="B67" t="str">
            <v>手套</v>
          </cell>
          <cell r="C67" t="str">
            <v>GY</v>
          </cell>
          <cell r="D67" t="str">
            <v>灰色</v>
          </cell>
          <cell r="E67">
            <v>290</v>
          </cell>
          <cell r="F67">
            <v>48</v>
          </cell>
          <cell r="G67" t="str">
            <v>6941524851751</v>
          </cell>
          <cell r="H67" t="str">
            <v>48、</v>
          </cell>
          <cell r="I67" t="str">
            <v>6941524851751、</v>
          </cell>
          <cell r="K67" t="str">
            <v>48</v>
          </cell>
        </row>
        <row r="68">
          <cell r="A68" t="str">
            <v>FOGLV001GY</v>
          </cell>
          <cell r="B68" t="str">
            <v>手套</v>
          </cell>
          <cell r="C68" t="str">
            <v>GY</v>
          </cell>
          <cell r="D68" t="str">
            <v>灰色</v>
          </cell>
          <cell r="E68">
            <v>290</v>
          </cell>
          <cell r="F68">
            <v>50</v>
          </cell>
          <cell r="G68" t="str">
            <v>6941524851775</v>
          </cell>
          <cell r="H68" t="str">
            <v>50、</v>
          </cell>
          <cell r="I68" t="str">
            <v>6941524851775、</v>
          </cell>
          <cell r="K68" t="str">
            <v>50</v>
          </cell>
        </row>
        <row r="69">
          <cell r="A69" t="str">
            <v>FOHAT001BK</v>
          </cell>
          <cell r="B69" t="str">
            <v>帽子</v>
          </cell>
          <cell r="C69" t="str">
            <v>BK</v>
          </cell>
          <cell r="D69" t="str">
            <v>黑色</v>
          </cell>
          <cell r="E69">
            <v>490</v>
          </cell>
          <cell r="F69">
            <v>1</v>
          </cell>
          <cell r="G69" t="str">
            <v>6941524851720</v>
          </cell>
          <cell r="H69" t="str">
            <v>1、</v>
          </cell>
          <cell r="I69" t="str">
            <v>6941524851720、</v>
          </cell>
          <cell r="K69" t="str">
            <v>1</v>
          </cell>
        </row>
        <row r="70">
          <cell r="A70" t="str">
            <v>FOHAT001GY</v>
          </cell>
          <cell r="B70" t="str">
            <v>帽子</v>
          </cell>
          <cell r="C70" t="str">
            <v>GY</v>
          </cell>
          <cell r="D70" t="str">
            <v>灰色</v>
          </cell>
          <cell r="E70">
            <v>490</v>
          </cell>
          <cell r="F70">
            <v>1</v>
          </cell>
          <cell r="G70" t="str">
            <v>6941524851744</v>
          </cell>
          <cell r="H70" t="str">
            <v>1、</v>
          </cell>
          <cell r="I70" t="str">
            <v>6941524851744、</v>
          </cell>
          <cell r="K70" t="str">
            <v>1</v>
          </cell>
        </row>
        <row r="71">
          <cell r="A71" t="str">
            <v>FOKNW016GY</v>
          </cell>
          <cell r="B71" t="str">
            <v>毛衣</v>
          </cell>
          <cell r="C71" t="str">
            <v>GY</v>
          </cell>
          <cell r="D71" t="str">
            <v>灰色</v>
          </cell>
          <cell r="E71">
            <v>2990</v>
          </cell>
          <cell r="F71">
            <v>46</v>
          </cell>
          <cell r="G71" t="str">
            <v>6941524839582</v>
          </cell>
          <cell r="H71" t="str">
            <v>46、</v>
          </cell>
          <cell r="I71" t="str">
            <v>6941524839582、</v>
          </cell>
          <cell r="J71">
            <v>5</v>
          </cell>
          <cell r="K71" t="str">
            <v>46、48、50、52、54</v>
          </cell>
        </row>
        <row r="72">
          <cell r="A72" t="str">
            <v>FOKNW016GY</v>
          </cell>
          <cell r="B72" t="str">
            <v>毛衣</v>
          </cell>
          <cell r="C72" t="str">
            <v>GY</v>
          </cell>
          <cell r="D72" t="str">
            <v>灰色</v>
          </cell>
          <cell r="E72">
            <v>2990</v>
          </cell>
          <cell r="F72">
            <v>48</v>
          </cell>
          <cell r="G72" t="str">
            <v>6941524839599</v>
          </cell>
          <cell r="H72" t="str">
            <v>48、</v>
          </cell>
          <cell r="I72" t="str">
            <v>6941524839599、</v>
          </cell>
        </row>
        <row r="73">
          <cell r="A73" t="str">
            <v>FOKNW016GY</v>
          </cell>
          <cell r="B73" t="str">
            <v>毛衣</v>
          </cell>
          <cell r="C73" t="str">
            <v>GY</v>
          </cell>
          <cell r="D73" t="str">
            <v>灰色</v>
          </cell>
          <cell r="E73">
            <v>2990</v>
          </cell>
          <cell r="F73">
            <v>50</v>
          </cell>
          <cell r="G73" t="str">
            <v>6941524839605</v>
          </cell>
          <cell r="H73" t="str">
            <v>50、</v>
          </cell>
          <cell r="I73" t="str">
            <v>6941524839605、</v>
          </cell>
        </row>
        <row r="74">
          <cell r="A74" t="str">
            <v>FOKNW016GY</v>
          </cell>
          <cell r="B74" t="str">
            <v>毛衣</v>
          </cell>
          <cell r="C74" t="str">
            <v>GY</v>
          </cell>
          <cell r="D74" t="str">
            <v>灰色</v>
          </cell>
          <cell r="E74">
            <v>2990</v>
          </cell>
          <cell r="F74">
            <v>52</v>
          </cell>
          <cell r="G74" t="str">
            <v>6941524839612</v>
          </cell>
          <cell r="H74" t="str">
            <v>52、</v>
          </cell>
          <cell r="I74" t="str">
            <v>6941524839612、</v>
          </cell>
        </row>
        <row r="75">
          <cell r="A75" t="str">
            <v>FOKNW016GY</v>
          </cell>
          <cell r="B75" t="str">
            <v>毛衣</v>
          </cell>
          <cell r="C75" t="str">
            <v>GY</v>
          </cell>
          <cell r="D75" t="str">
            <v>灰色</v>
          </cell>
          <cell r="E75">
            <v>2990</v>
          </cell>
          <cell r="F75">
            <v>54</v>
          </cell>
          <cell r="G75" t="str">
            <v>6941524839629</v>
          </cell>
          <cell r="H75" t="str">
            <v>54、</v>
          </cell>
          <cell r="I75" t="str">
            <v>6941524839629、</v>
          </cell>
        </row>
        <row r="76">
          <cell r="A76" t="str">
            <v>FOKNW169LB</v>
          </cell>
          <cell r="B76" t="str">
            <v>毛衣</v>
          </cell>
          <cell r="C76" t="str">
            <v>LB</v>
          </cell>
          <cell r="D76" t="str">
            <v>浅蓝</v>
          </cell>
          <cell r="E76">
            <v>1990</v>
          </cell>
          <cell r="F76">
            <v>46</v>
          </cell>
          <cell r="G76" t="str">
            <v>6941524843824</v>
          </cell>
          <cell r="H76" t="str">
            <v>46、</v>
          </cell>
          <cell r="I76" t="str">
            <v>6941524843824、</v>
          </cell>
          <cell r="J76">
            <v>5</v>
          </cell>
          <cell r="K76" t="str">
            <v>46、48、50、52、54</v>
          </cell>
        </row>
        <row r="77">
          <cell r="A77" t="str">
            <v>FOKNW169LB</v>
          </cell>
          <cell r="B77" t="str">
            <v>毛衣</v>
          </cell>
          <cell r="C77" t="str">
            <v>LB</v>
          </cell>
          <cell r="D77" t="str">
            <v>浅蓝</v>
          </cell>
          <cell r="E77">
            <v>1990</v>
          </cell>
          <cell r="F77">
            <v>48</v>
          </cell>
          <cell r="G77" t="str">
            <v>6941524843831</v>
          </cell>
          <cell r="H77" t="str">
            <v>48、</v>
          </cell>
          <cell r="I77" t="str">
            <v>6941524843831、</v>
          </cell>
        </row>
        <row r="78">
          <cell r="A78" t="str">
            <v>FOKNW169LB</v>
          </cell>
          <cell r="B78" t="str">
            <v>毛衣</v>
          </cell>
          <cell r="C78" t="str">
            <v>LB</v>
          </cell>
          <cell r="D78" t="str">
            <v>浅蓝</v>
          </cell>
          <cell r="E78">
            <v>1990</v>
          </cell>
          <cell r="F78">
            <v>50</v>
          </cell>
          <cell r="G78" t="str">
            <v>6941524843848</v>
          </cell>
          <cell r="H78" t="str">
            <v>50、</v>
          </cell>
          <cell r="I78" t="str">
            <v>6941524843848、</v>
          </cell>
        </row>
        <row r="79">
          <cell r="A79" t="str">
            <v>FOKNW169LB</v>
          </cell>
          <cell r="B79" t="str">
            <v>毛衣</v>
          </cell>
          <cell r="C79" t="str">
            <v>LB</v>
          </cell>
          <cell r="D79" t="str">
            <v>浅蓝</v>
          </cell>
          <cell r="E79">
            <v>1990</v>
          </cell>
          <cell r="F79">
            <v>52</v>
          </cell>
          <cell r="G79" t="str">
            <v>6941524843855</v>
          </cell>
          <cell r="H79" t="str">
            <v>52、</v>
          </cell>
          <cell r="I79" t="str">
            <v>6941524843855、</v>
          </cell>
        </row>
        <row r="80">
          <cell r="A80" t="str">
            <v>FOKNW169LB</v>
          </cell>
          <cell r="B80" t="str">
            <v>毛衣</v>
          </cell>
          <cell r="C80" t="str">
            <v>LB</v>
          </cell>
          <cell r="D80" t="str">
            <v>浅蓝</v>
          </cell>
          <cell r="E80">
            <v>1990</v>
          </cell>
          <cell r="F80">
            <v>54</v>
          </cell>
          <cell r="G80" t="str">
            <v>6941524843862</v>
          </cell>
          <cell r="H80" t="str">
            <v>54、</v>
          </cell>
          <cell r="I80" t="str">
            <v>6941524843862、</v>
          </cell>
        </row>
        <row r="81">
          <cell r="A81" t="str">
            <v>FOKNWT10BK</v>
          </cell>
          <cell r="B81" t="str">
            <v>毛衣</v>
          </cell>
          <cell r="C81" t="str">
            <v>BK</v>
          </cell>
          <cell r="D81" t="str">
            <v>黑色</v>
          </cell>
          <cell r="E81">
            <v>3990</v>
          </cell>
          <cell r="F81">
            <v>46</v>
          </cell>
          <cell r="G81" t="str">
            <v>6941524839438</v>
          </cell>
          <cell r="H81" t="str">
            <v>46、</v>
          </cell>
          <cell r="I81" t="str">
            <v>6941524839438、</v>
          </cell>
          <cell r="J81">
            <v>5</v>
          </cell>
          <cell r="K81" t="str">
            <v>46、48、50、52、54</v>
          </cell>
        </row>
        <row r="82">
          <cell r="A82" t="str">
            <v>FOKNWT10BK</v>
          </cell>
          <cell r="B82" t="str">
            <v>毛衣</v>
          </cell>
          <cell r="C82" t="str">
            <v>BK</v>
          </cell>
          <cell r="D82" t="str">
            <v>黑色</v>
          </cell>
          <cell r="E82">
            <v>3990</v>
          </cell>
          <cell r="F82">
            <v>48</v>
          </cell>
          <cell r="G82" t="str">
            <v>6941524839445</v>
          </cell>
          <cell r="H82" t="str">
            <v>48、</v>
          </cell>
          <cell r="I82" t="str">
            <v>6941524839445、</v>
          </cell>
        </row>
        <row r="83">
          <cell r="A83" t="str">
            <v>FOKNWT10BK</v>
          </cell>
          <cell r="B83" t="str">
            <v>毛衣</v>
          </cell>
          <cell r="C83" t="str">
            <v>BK</v>
          </cell>
          <cell r="D83" t="str">
            <v>黑色</v>
          </cell>
          <cell r="E83">
            <v>3990</v>
          </cell>
          <cell r="F83">
            <v>50</v>
          </cell>
          <cell r="G83" t="str">
            <v>6941524839452</v>
          </cell>
          <cell r="H83" t="str">
            <v>50、</v>
          </cell>
          <cell r="I83" t="str">
            <v>6941524839452、</v>
          </cell>
        </row>
        <row r="84">
          <cell r="A84" t="str">
            <v>FOKNWT10BK</v>
          </cell>
          <cell r="B84" t="str">
            <v>毛衣</v>
          </cell>
          <cell r="C84" t="str">
            <v>BK</v>
          </cell>
          <cell r="D84" t="str">
            <v>黑色</v>
          </cell>
          <cell r="E84">
            <v>3990</v>
          </cell>
          <cell r="F84">
            <v>52</v>
          </cell>
          <cell r="G84" t="str">
            <v>6941524839469</v>
          </cell>
          <cell r="H84" t="str">
            <v>52、</v>
          </cell>
          <cell r="I84" t="str">
            <v>6941524839469、</v>
          </cell>
        </row>
        <row r="85">
          <cell r="A85" t="str">
            <v>FOKNWT10BK</v>
          </cell>
          <cell r="B85" t="str">
            <v>毛衣</v>
          </cell>
          <cell r="C85" t="str">
            <v>BK</v>
          </cell>
          <cell r="D85" t="str">
            <v>黑色</v>
          </cell>
          <cell r="E85">
            <v>3990</v>
          </cell>
          <cell r="F85">
            <v>54</v>
          </cell>
          <cell r="G85" t="str">
            <v>6941524839476</v>
          </cell>
          <cell r="H85" t="str">
            <v>54、</v>
          </cell>
          <cell r="I85" t="str">
            <v>6941524839476、</v>
          </cell>
        </row>
        <row r="86">
          <cell r="A86" t="str">
            <v>FOKNWT13BL</v>
          </cell>
          <cell r="B86" t="str">
            <v>毛衣</v>
          </cell>
          <cell r="C86" t="str">
            <v>BL</v>
          </cell>
          <cell r="D86" t="str">
            <v>蓝色</v>
          </cell>
          <cell r="E86">
            <v>3990</v>
          </cell>
          <cell r="F86">
            <v>46</v>
          </cell>
          <cell r="G86" t="str">
            <v>6941524839834</v>
          </cell>
          <cell r="H86" t="str">
            <v>46、</v>
          </cell>
          <cell r="I86" t="str">
            <v>6941524839834、</v>
          </cell>
          <cell r="J86">
            <v>5</v>
          </cell>
          <cell r="K86" t="str">
            <v>46、48、50、52、54</v>
          </cell>
        </row>
        <row r="87">
          <cell r="A87" t="str">
            <v>FOKNWT13BL</v>
          </cell>
          <cell r="B87" t="str">
            <v>毛衣</v>
          </cell>
          <cell r="C87" t="str">
            <v>BL</v>
          </cell>
          <cell r="D87" t="str">
            <v>蓝色</v>
          </cell>
          <cell r="E87">
            <v>3990</v>
          </cell>
          <cell r="F87">
            <v>48</v>
          </cell>
          <cell r="G87" t="str">
            <v>6941524839841</v>
          </cell>
          <cell r="H87" t="str">
            <v>48、</v>
          </cell>
          <cell r="I87" t="str">
            <v>6941524839841、</v>
          </cell>
        </row>
        <row r="88">
          <cell r="A88" t="str">
            <v>FOKNWT13BL</v>
          </cell>
          <cell r="B88" t="str">
            <v>毛衣</v>
          </cell>
          <cell r="C88" t="str">
            <v>BL</v>
          </cell>
          <cell r="D88" t="str">
            <v>蓝色</v>
          </cell>
          <cell r="E88">
            <v>3990</v>
          </cell>
          <cell r="F88">
            <v>50</v>
          </cell>
          <cell r="G88" t="str">
            <v>6941524839858</v>
          </cell>
          <cell r="H88" t="str">
            <v>50、</v>
          </cell>
          <cell r="I88" t="str">
            <v>6941524839858、</v>
          </cell>
        </row>
        <row r="89">
          <cell r="A89" t="str">
            <v>FOKNWT13BL</v>
          </cell>
          <cell r="B89" t="str">
            <v>毛衣</v>
          </cell>
          <cell r="C89" t="str">
            <v>BL</v>
          </cell>
          <cell r="D89" t="str">
            <v>蓝色</v>
          </cell>
          <cell r="E89">
            <v>3990</v>
          </cell>
          <cell r="F89">
            <v>52</v>
          </cell>
          <cell r="G89" t="str">
            <v>6941524839865</v>
          </cell>
          <cell r="H89" t="str">
            <v>52、</v>
          </cell>
          <cell r="I89" t="str">
            <v>6941524839865、</v>
          </cell>
        </row>
        <row r="90">
          <cell r="A90" t="str">
            <v>FOKNWT13BL</v>
          </cell>
          <cell r="B90" t="str">
            <v>毛衣</v>
          </cell>
          <cell r="C90" t="str">
            <v>BL</v>
          </cell>
          <cell r="D90" t="str">
            <v>蓝色</v>
          </cell>
          <cell r="E90">
            <v>3990</v>
          </cell>
          <cell r="F90">
            <v>54</v>
          </cell>
          <cell r="G90" t="str">
            <v>6941524839872</v>
          </cell>
          <cell r="H90" t="str">
            <v>54、</v>
          </cell>
          <cell r="I90" t="str">
            <v>6941524839872、</v>
          </cell>
        </row>
        <row r="91">
          <cell r="A91" t="str">
            <v>FOKNWT16GR</v>
          </cell>
          <cell r="B91" t="str">
            <v>毛衣</v>
          </cell>
          <cell r="C91" t="str">
            <v>GR</v>
          </cell>
          <cell r="D91" t="str">
            <v>绿色</v>
          </cell>
          <cell r="E91">
            <v>3990</v>
          </cell>
          <cell r="F91">
            <v>46</v>
          </cell>
          <cell r="G91" t="str">
            <v>6941524839339</v>
          </cell>
          <cell r="H91" t="str">
            <v>46、</v>
          </cell>
          <cell r="I91" t="str">
            <v>6941524839339、</v>
          </cell>
          <cell r="J91">
            <v>5</v>
          </cell>
          <cell r="K91" t="str">
            <v>46、48、50、52、54</v>
          </cell>
        </row>
        <row r="92">
          <cell r="A92" t="str">
            <v>FOKNWT16GR</v>
          </cell>
          <cell r="B92" t="str">
            <v>毛衣</v>
          </cell>
          <cell r="C92" t="str">
            <v>GR</v>
          </cell>
          <cell r="D92" t="str">
            <v>绿色</v>
          </cell>
          <cell r="E92">
            <v>3990</v>
          </cell>
          <cell r="F92">
            <v>48</v>
          </cell>
          <cell r="G92" t="str">
            <v>6941524839346</v>
          </cell>
          <cell r="H92" t="str">
            <v>48、</v>
          </cell>
          <cell r="I92" t="str">
            <v>6941524839346、</v>
          </cell>
        </row>
        <row r="93">
          <cell r="A93" t="str">
            <v>FOKNWT16GR</v>
          </cell>
          <cell r="B93" t="str">
            <v>毛衣</v>
          </cell>
          <cell r="C93" t="str">
            <v>GR</v>
          </cell>
          <cell r="D93" t="str">
            <v>绿色</v>
          </cell>
          <cell r="E93">
            <v>3990</v>
          </cell>
          <cell r="F93">
            <v>50</v>
          </cell>
          <cell r="G93" t="str">
            <v>6941524839353</v>
          </cell>
          <cell r="H93" t="str">
            <v>50、</v>
          </cell>
          <cell r="I93" t="str">
            <v>6941524839353、</v>
          </cell>
        </row>
        <row r="94">
          <cell r="A94" t="str">
            <v>FOKNWT16GR</v>
          </cell>
          <cell r="B94" t="str">
            <v>毛衣</v>
          </cell>
          <cell r="C94" t="str">
            <v>GR</v>
          </cell>
          <cell r="D94" t="str">
            <v>绿色</v>
          </cell>
          <cell r="E94">
            <v>3990</v>
          </cell>
          <cell r="F94">
            <v>52</v>
          </cell>
          <cell r="G94" t="str">
            <v>6941524839360</v>
          </cell>
          <cell r="H94" t="str">
            <v>52、</v>
          </cell>
          <cell r="I94" t="str">
            <v>6941524839360、</v>
          </cell>
        </row>
        <row r="95">
          <cell r="A95" t="str">
            <v>FOKNWT16GR</v>
          </cell>
          <cell r="B95" t="str">
            <v>毛衣</v>
          </cell>
          <cell r="C95" t="str">
            <v>GR</v>
          </cell>
          <cell r="D95" t="str">
            <v>绿色</v>
          </cell>
          <cell r="E95">
            <v>3990</v>
          </cell>
          <cell r="F95">
            <v>54</v>
          </cell>
          <cell r="G95" t="str">
            <v>6941524839377</v>
          </cell>
          <cell r="H95" t="str">
            <v>54、</v>
          </cell>
          <cell r="I95" t="str">
            <v>6941524839377、</v>
          </cell>
        </row>
        <row r="96">
          <cell r="A96" t="str">
            <v>FOKNWT16GY</v>
          </cell>
          <cell r="B96" t="str">
            <v>毛衣</v>
          </cell>
          <cell r="C96" t="str">
            <v>GY</v>
          </cell>
          <cell r="D96" t="str">
            <v>灰色</v>
          </cell>
          <cell r="E96">
            <v>3990</v>
          </cell>
          <cell r="F96">
            <v>46</v>
          </cell>
          <cell r="G96" t="str">
            <v>6941524839384</v>
          </cell>
          <cell r="H96" t="str">
            <v>46、</v>
          </cell>
          <cell r="I96" t="str">
            <v>6941524839384、</v>
          </cell>
          <cell r="J96">
            <v>5</v>
          </cell>
          <cell r="K96" t="str">
            <v>46、48、50、52、54</v>
          </cell>
        </row>
        <row r="97">
          <cell r="A97" t="str">
            <v>FOKNWT16GY</v>
          </cell>
          <cell r="B97" t="str">
            <v>毛衣</v>
          </cell>
          <cell r="C97" t="str">
            <v>GY</v>
          </cell>
          <cell r="D97" t="str">
            <v>灰色</v>
          </cell>
          <cell r="E97">
            <v>3990</v>
          </cell>
          <cell r="F97">
            <v>48</v>
          </cell>
          <cell r="G97" t="str">
            <v>6941524839391</v>
          </cell>
          <cell r="H97" t="str">
            <v>48、</v>
          </cell>
          <cell r="I97" t="str">
            <v>6941524839391、</v>
          </cell>
        </row>
        <row r="98">
          <cell r="A98" t="str">
            <v>FOKNWT16GY</v>
          </cell>
          <cell r="B98" t="str">
            <v>毛衣</v>
          </cell>
          <cell r="C98" t="str">
            <v>GY</v>
          </cell>
          <cell r="D98" t="str">
            <v>灰色</v>
          </cell>
          <cell r="E98">
            <v>3990</v>
          </cell>
          <cell r="F98">
            <v>50</v>
          </cell>
          <cell r="G98" t="str">
            <v>6941524839407</v>
          </cell>
          <cell r="H98" t="str">
            <v>50、</v>
          </cell>
          <cell r="I98" t="str">
            <v>6941524839407、</v>
          </cell>
        </row>
        <row r="99">
          <cell r="A99" t="str">
            <v>FOKNWT16GY</v>
          </cell>
          <cell r="B99" t="str">
            <v>毛衣</v>
          </cell>
          <cell r="C99" t="str">
            <v>GY</v>
          </cell>
          <cell r="D99" t="str">
            <v>灰色</v>
          </cell>
          <cell r="E99">
            <v>3990</v>
          </cell>
          <cell r="F99">
            <v>52</v>
          </cell>
          <cell r="G99" t="str">
            <v>6941524839414</v>
          </cell>
          <cell r="H99" t="str">
            <v>52、</v>
          </cell>
          <cell r="I99" t="str">
            <v>6941524839414、</v>
          </cell>
        </row>
        <row r="100">
          <cell r="A100" t="str">
            <v>FOKNWT16GY</v>
          </cell>
          <cell r="B100" t="str">
            <v>毛衣</v>
          </cell>
          <cell r="C100" t="str">
            <v>GY</v>
          </cell>
          <cell r="D100" t="str">
            <v>灰色</v>
          </cell>
          <cell r="E100">
            <v>3990</v>
          </cell>
          <cell r="F100">
            <v>54</v>
          </cell>
          <cell r="G100" t="str">
            <v>6941524839421</v>
          </cell>
          <cell r="H100" t="str">
            <v>54、</v>
          </cell>
          <cell r="I100" t="str">
            <v>6941524839421、</v>
          </cell>
        </row>
        <row r="101">
          <cell r="A101" t="str">
            <v>FOKNWT16PU</v>
          </cell>
          <cell r="B101" t="str">
            <v>毛衣</v>
          </cell>
          <cell r="C101" t="str">
            <v>PU</v>
          </cell>
          <cell r="D101" t="str">
            <v>紫色</v>
          </cell>
          <cell r="E101">
            <v>3990</v>
          </cell>
          <cell r="F101">
            <v>46</v>
          </cell>
          <cell r="G101" t="str">
            <v>6941524839285</v>
          </cell>
          <cell r="H101" t="str">
            <v>46、</v>
          </cell>
          <cell r="I101" t="str">
            <v>6941524839285、</v>
          </cell>
          <cell r="J101">
            <v>5</v>
          </cell>
          <cell r="K101" t="str">
            <v>46、48、50、52、54</v>
          </cell>
        </row>
        <row r="102">
          <cell r="A102" t="str">
            <v>FOKNWT16PU</v>
          </cell>
          <cell r="B102" t="str">
            <v>毛衣</v>
          </cell>
          <cell r="C102" t="str">
            <v>PU</v>
          </cell>
          <cell r="D102" t="str">
            <v>紫色</v>
          </cell>
          <cell r="E102">
            <v>3990</v>
          </cell>
          <cell r="F102">
            <v>48</v>
          </cell>
          <cell r="G102" t="str">
            <v>6941524839292</v>
          </cell>
          <cell r="H102" t="str">
            <v>48、</v>
          </cell>
          <cell r="I102" t="str">
            <v>6941524839292、</v>
          </cell>
        </row>
        <row r="103">
          <cell r="A103" t="str">
            <v>FOKNWT16PU</v>
          </cell>
          <cell r="B103" t="str">
            <v>毛衣</v>
          </cell>
          <cell r="C103" t="str">
            <v>PU</v>
          </cell>
          <cell r="D103" t="str">
            <v>紫色</v>
          </cell>
          <cell r="E103">
            <v>3990</v>
          </cell>
          <cell r="F103">
            <v>50</v>
          </cell>
          <cell r="G103" t="str">
            <v>6941524839308</v>
          </cell>
          <cell r="H103" t="str">
            <v>50、</v>
          </cell>
          <cell r="I103" t="str">
            <v>6941524839308、</v>
          </cell>
        </row>
        <row r="104">
          <cell r="A104" t="str">
            <v>FOKNWT16PU</v>
          </cell>
          <cell r="B104" t="str">
            <v>毛衣</v>
          </cell>
          <cell r="C104" t="str">
            <v>PU</v>
          </cell>
          <cell r="D104" t="str">
            <v>紫色</v>
          </cell>
          <cell r="E104">
            <v>3990</v>
          </cell>
          <cell r="F104">
            <v>52</v>
          </cell>
          <cell r="G104" t="str">
            <v>6941524839315</v>
          </cell>
          <cell r="H104" t="str">
            <v>52、</v>
          </cell>
          <cell r="I104" t="str">
            <v>6941524839315、</v>
          </cell>
        </row>
        <row r="105">
          <cell r="A105" t="str">
            <v>FOKNWT16PU</v>
          </cell>
          <cell r="B105" t="str">
            <v>毛衣</v>
          </cell>
          <cell r="C105" t="str">
            <v>PU</v>
          </cell>
          <cell r="D105" t="str">
            <v>紫色</v>
          </cell>
          <cell r="E105">
            <v>3990</v>
          </cell>
          <cell r="F105">
            <v>54</v>
          </cell>
          <cell r="G105" t="str">
            <v>6941524839322</v>
          </cell>
          <cell r="H105" t="str">
            <v>54、</v>
          </cell>
          <cell r="I105" t="str">
            <v>6941524839322、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tabSelected="1" workbookViewId="0">
      <selection activeCell="F20" sqref="F20"/>
    </sheetView>
  </sheetViews>
  <sheetFormatPr defaultRowHeight="12.75" x14ac:dyDescent="0.2"/>
  <cols>
    <col min="1" max="1" width="17.28515625" customWidth="1"/>
    <col min="2" max="2" width="9.140625" customWidth="1"/>
    <col min="3" max="3" width="18.140625" customWidth="1"/>
    <col min="4" max="4" width="9.140625" customWidth="1"/>
    <col min="5" max="5" width="13" customWidth="1"/>
    <col min="6" max="6" width="15.28515625" customWidth="1"/>
    <col min="7" max="9" width="9.140625" customWidth="1"/>
    <col min="10" max="10" width="14.5703125" customWidth="1"/>
    <col min="11" max="11" width="9.140625" customWidth="1"/>
    <col min="12" max="12" width="36.28515625" customWidth="1"/>
    <col min="13" max="19" width="9.140625" customWidth="1"/>
    <col min="20" max="20" width="15.28515625" customWidth="1"/>
    <col min="21" max="22" width="30.140625" customWidth="1"/>
    <col min="23" max="23" width="9.140625" customWidth="1"/>
    <col min="24" max="24" width="39.42578125" customWidth="1"/>
    <col min="25" max="26" width="9.140625" customWidth="1"/>
    <col min="27" max="27" width="67.28515625" customWidth="1"/>
    <col min="28" max="32" width="9.140625" customWidth="1"/>
    <col min="33" max="34" width="16.85546875" customWidth="1"/>
    <col min="35" max="35" width="46.5703125" customWidth="1"/>
    <col min="36" max="36" width="41.42578125" customWidth="1"/>
    <col min="37" max="37" width="34" customWidth="1"/>
    <col min="38" max="39" width="19.85546875" customWidth="1"/>
  </cols>
  <sheetData>
    <row r="1" spans="1:39" s="1" customFormat="1" ht="18.7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38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6" t="s">
        <v>45</v>
      </c>
      <c r="AJ1" s="1" t="s">
        <v>33</v>
      </c>
      <c r="AK1" s="1" t="s">
        <v>36</v>
      </c>
      <c r="AL1" s="1" t="s">
        <v>34</v>
      </c>
      <c r="AM1" s="1" t="s">
        <v>35</v>
      </c>
    </row>
    <row r="2" spans="1:39" s="5" customFormat="1" ht="18.75" customHeight="1" x14ac:dyDescent="0.2">
      <c r="A2" s="9" t="s">
        <v>62</v>
      </c>
      <c r="B2" s="4" t="s">
        <v>60</v>
      </c>
      <c r="C2" s="5" t="s">
        <v>135</v>
      </c>
      <c r="D2" s="4" t="s">
        <v>113</v>
      </c>
      <c r="E2" s="4" t="s">
        <v>107</v>
      </c>
      <c r="J2" s="5" t="s">
        <v>37</v>
      </c>
      <c r="K2" s="4" t="s">
        <v>98</v>
      </c>
      <c r="L2" s="5" t="s">
        <v>115</v>
      </c>
      <c r="M2" s="5">
        <f>VLOOKUP(A2,[1]商品!$A:$D,4,0)</f>
        <v>1690</v>
      </c>
      <c r="N2" s="5">
        <f>M2</f>
        <v>1690</v>
      </c>
      <c r="O2" s="5">
        <v>78</v>
      </c>
      <c r="P2" s="5">
        <v>1</v>
      </c>
      <c r="Q2" s="4">
        <v>0</v>
      </c>
      <c r="S2" s="5" t="s">
        <v>218</v>
      </c>
      <c r="T2" s="5" t="str">
        <f>VLOOKUP(A2,[2]Sheet2!$A:$K,11,0)</f>
        <v>76、78、82、84、86、88、90、92、94、98、102、104</v>
      </c>
      <c r="U2" s="7" t="s">
        <v>238</v>
      </c>
      <c r="V2" s="7" t="s">
        <v>239</v>
      </c>
      <c r="W2" s="5">
        <v>0</v>
      </c>
      <c r="X2" s="5" t="s">
        <v>125</v>
      </c>
      <c r="Y2" s="4" t="s">
        <v>39</v>
      </c>
      <c r="Z2" s="4" t="s">
        <v>40</v>
      </c>
      <c r="AA2" s="5" t="s">
        <v>240</v>
      </c>
      <c r="AB2" s="5" t="s">
        <v>145</v>
      </c>
      <c r="AC2" s="5" t="s">
        <v>146</v>
      </c>
      <c r="AD2" s="5" t="s">
        <v>147</v>
      </c>
      <c r="AE2" s="5" t="s">
        <v>148</v>
      </c>
      <c r="AG2" s="5" t="str">
        <f>"\19秋冬官网第十波\"&amp;A2&amp;"\1.jpg"</f>
        <v>\19秋冬官网第十波\FOCPW041NA\1.jpg</v>
      </c>
      <c r="AH2" s="5" t="str">
        <f>"\19秋冬官网第十波\"&amp;A2&amp;"\3D.jpg"</f>
        <v>\19秋冬官网第十波\FOCPW041NA\3D.jpg</v>
      </c>
      <c r="AI2" s="5" t="str">
        <f>"\19秋冬官网第十波\"&amp;A2&amp;"\1.jpg"&amp;"、"&amp;"\19秋冬官网第十波\"&amp;A2&amp;"\2.jpg"&amp;"、"&amp;"\19秋冬官网第十波\"&amp;A2&amp;"\3.jpg"&amp;"、"&amp;"\19秋冬官网第十波\"&amp;A2&amp;"\4.jpg"&amp;"、"&amp;"\19秋冬官网第十波\"&amp;A2&amp;"\5.jpg "</f>
        <v xml:space="preserve">\19秋冬官网第十波\FOCPW041NA\1.jpg、\19秋冬官网第十波\FOCPW041NA\2.jpg、\19秋冬官网第十波\FOCPW041NA\3.jpg、\19秋冬官网第十波\FOCPW041NA\4.jpg、\19秋冬官网第十波\FOCPW041NA\5.jpg </v>
      </c>
      <c r="AJ2" s="4" t="s">
        <v>209</v>
      </c>
    </row>
    <row r="3" spans="1:39" s="5" customFormat="1" ht="18.75" customHeight="1" x14ac:dyDescent="0.2">
      <c r="A3" s="9" t="s">
        <v>63</v>
      </c>
      <c r="B3" s="4" t="s">
        <v>60</v>
      </c>
      <c r="C3" s="5" t="s">
        <v>82</v>
      </c>
      <c r="D3" s="4" t="s">
        <v>113</v>
      </c>
      <c r="E3" s="4" t="s">
        <v>107</v>
      </c>
      <c r="J3" s="5" t="s">
        <v>37</v>
      </c>
      <c r="K3" s="4" t="s">
        <v>98</v>
      </c>
      <c r="L3" s="5" t="s">
        <v>83</v>
      </c>
      <c r="M3" s="5">
        <f>VLOOKUP(A3,[1]商品!$A:$D,4,0)</f>
        <v>1990</v>
      </c>
      <c r="N3" s="5">
        <f t="shared" ref="N3:N21" si="0">M3</f>
        <v>1990</v>
      </c>
      <c r="O3" s="5">
        <v>78</v>
      </c>
      <c r="P3" s="5">
        <v>1</v>
      </c>
      <c r="Q3" s="4">
        <v>0</v>
      </c>
      <c r="S3" s="5" t="s">
        <v>219</v>
      </c>
      <c r="T3" s="5" t="str">
        <f>VLOOKUP(A3,[2]Sheet2!$A:$K,11,0)</f>
        <v>76、78、82、84、86、88、90、92、94、98、102、104</v>
      </c>
      <c r="U3" s="7" t="s">
        <v>238</v>
      </c>
      <c r="V3" s="7" t="s">
        <v>239</v>
      </c>
      <c r="W3" s="5">
        <v>0</v>
      </c>
      <c r="X3" s="5" t="s">
        <v>126</v>
      </c>
      <c r="Y3" s="4" t="s">
        <v>39</v>
      </c>
      <c r="Z3" s="4" t="s">
        <v>40</v>
      </c>
      <c r="AA3" s="5" t="s">
        <v>240</v>
      </c>
      <c r="AB3" s="5" t="s">
        <v>149</v>
      </c>
      <c r="AC3" s="5" t="s">
        <v>150</v>
      </c>
      <c r="AD3" s="5" t="s">
        <v>151</v>
      </c>
      <c r="AE3" s="5" t="s">
        <v>152</v>
      </c>
      <c r="AG3" s="5" t="str">
        <f t="shared" ref="AG3:AG21" si="1">"\19秋冬官网第十波\"&amp;A3&amp;"\1.jpg"</f>
        <v>\19秋冬官网第十波\FOCPW126NA\1.jpg</v>
      </c>
      <c r="AH3" s="5" t="str">
        <f t="shared" ref="AH3:AH21" si="2">"\19秋冬官网第十波\"&amp;A3&amp;"\3D.jpg"</f>
        <v>\19秋冬官网第十波\FOCPW126NA\3D.jpg</v>
      </c>
      <c r="AI3" s="5" t="str">
        <f>"\19秋冬官网第十波\"&amp;A3&amp;"\1.jpg"&amp;"、"&amp;"\19秋冬官网第十波\"&amp;A3&amp;"\2.jpg"&amp;"、"&amp;"\19秋冬官网第十波\"&amp;A3&amp;"\3.jpg"&amp;"、"&amp;"\19秋冬官网第十波\"&amp;A3&amp;"\4.jpg"&amp;"、"&amp;"\19秋冬官网第十波\"&amp;A3&amp;"\5.jpg "</f>
        <v xml:space="preserve">\19秋冬官网第十波\FOCPW126NA\1.jpg、\19秋冬官网第十波\FOCPW126NA\2.jpg、\19秋冬官网第十波\FOCPW126NA\3.jpg、\19秋冬官网第十波\FOCPW126NA\4.jpg、\19秋冬官网第十波\FOCPW126NA\5.jpg </v>
      </c>
      <c r="AJ3" s="4" t="s">
        <v>209</v>
      </c>
    </row>
    <row r="4" spans="1:39" s="5" customFormat="1" ht="18.75" customHeight="1" x14ac:dyDescent="0.35">
      <c r="A4" s="9" t="s">
        <v>64</v>
      </c>
      <c r="B4" s="4" t="s">
        <v>59</v>
      </c>
      <c r="C4" s="5" t="s">
        <v>84</v>
      </c>
      <c r="D4" s="4" t="s">
        <v>113</v>
      </c>
      <c r="E4" s="4" t="s">
        <v>108</v>
      </c>
      <c r="J4" s="5" t="s">
        <v>37</v>
      </c>
      <c r="K4" s="4" t="s">
        <v>99</v>
      </c>
      <c r="L4" s="5" t="s">
        <v>85</v>
      </c>
      <c r="M4" s="5">
        <f>VLOOKUP(A4,[1]商品!$A:$D,4,0)</f>
        <v>3990</v>
      </c>
      <c r="N4" s="5">
        <f t="shared" si="0"/>
        <v>3990</v>
      </c>
      <c r="O4" s="5">
        <v>80</v>
      </c>
      <c r="P4" s="5">
        <v>1</v>
      </c>
      <c r="Q4" s="4">
        <v>0</v>
      </c>
      <c r="S4" s="5" t="s">
        <v>220</v>
      </c>
      <c r="T4" s="5" t="str">
        <f>VLOOKUP(A4,[2]Sheet2!$A:$K,11,0)</f>
        <v>46、48、50、52、54、56</v>
      </c>
      <c r="U4" s="8" t="s">
        <v>54</v>
      </c>
      <c r="V4" s="8" t="s">
        <v>55</v>
      </c>
      <c r="W4" s="5">
        <v>0</v>
      </c>
      <c r="X4" s="5" t="s">
        <v>127</v>
      </c>
      <c r="Y4" s="4" t="s">
        <v>39</v>
      </c>
      <c r="Z4" s="4" t="s">
        <v>40</v>
      </c>
      <c r="AA4" s="5" t="s">
        <v>241</v>
      </c>
      <c r="AB4" s="5" t="s">
        <v>153</v>
      </c>
      <c r="AC4" s="5" t="s">
        <v>154</v>
      </c>
      <c r="AD4" s="5" t="s">
        <v>155</v>
      </c>
      <c r="AE4" s="5" t="s">
        <v>156</v>
      </c>
      <c r="AG4" s="5" t="str">
        <f t="shared" si="1"/>
        <v>\19秋冬官网第十波\FOFEC010DB\1.jpg</v>
      </c>
      <c r="AH4" s="5" t="str">
        <f t="shared" si="2"/>
        <v>\19秋冬官网第十波\FOFEC010DB\3D.jpg</v>
      </c>
      <c r="AI4" s="5" t="str">
        <f>"\19秋冬官网第十波\"&amp;A4&amp;"\1.jpg"&amp;"、"&amp;"\19秋冬官网第十波\"&amp;A4&amp;"\2.jpg"&amp;"、"&amp;"\19秋冬官网第十波\"&amp;A4&amp;"\3.jpg"&amp;"、"&amp;"\19秋冬官网第十波\"&amp;A4&amp;"\4.jpg"&amp;"、"&amp;"\19秋冬官网第十波\"&amp;A4&amp;"\5.jpg "</f>
        <v xml:space="preserve">\19秋冬官网第十波\FOFEC010DB\1.jpg、\19秋冬官网第十波\FOFEC010DB\2.jpg、\19秋冬官网第十波\FOFEC010DB\3.jpg、\19秋冬官网第十波\FOFEC010DB\4.jpg、\19秋冬官网第十波\FOFEC010DB\5.jpg </v>
      </c>
      <c r="AJ4" s="4" t="s">
        <v>212</v>
      </c>
    </row>
    <row r="5" spans="1:39" ht="16.5" x14ac:dyDescent="0.35">
      <c r="A5" s="9" t="s">
        <v>65</v>
      </c>
      <c r="B5" s="4" t="s">
        <v>59</v>
      </c>
      <c r="C5" s="5" t="s">
        <v>136</v>
      </c>
      <c r="D5" s="4" t="s">
        <v>113</v>
      </c>
      <c r="E5" s="4" t="s">
        <v>108</v>
      </c>
      <c r="J5" s="5" t="s">
        <v>37</v>
      </c>
      <c r="K5" s="4" t="s">
        <v>100</v>
      </c>
      <c r="L5" s="5" t="s">
        <v>116</v>
      </c>
      <c r="M5" s="5">
        <f>VLOOKUP(A5,[1]商品!$A:$D,4,0)</f>
        <v>4990</v>
      </c>
      <c r="N5" s="5">
        <f t="shared" si="0"/>
        <v>4990</v>
      </c>
      <c r="O5" s="5">
        <v>80</v>
      </c>
      <c r="P5" s="5">
        <v>1</v>
      </c>
      <c r="Q5" s="4">
        <v>0</v>
      </c>
      <c r="R5" s="5"/>
      <c r="S5" s="5" t="s">
        <v>221</v>
      </c>
      <c r="T5" s="5" t="str">
        <f>VLOOKUP(A5,[2]Sheet2!$A:$K,11,0)</f>
        <v>46、48、50、52、54</v>
      </c>
      <c r="U5" s="8" t="s">
        <v>50</v>
      </c>
      <c r="V5" s="8" t="s">
        <v>51</v>
      </c>
      <c r="W5" s="5">
        <v>0</v>
      </c>
      <c r="X5" s="5" t="s">
        <v>128</v>
      </c>
      <c r="Y5" s="4" t="s">
        <v>39</v>
      </c>
      <c r="Z5" s="4" t="s">
        <v>40</v>
      </c>
      <c r="AA5" s="5" t="s">
        <v>42</v>
      </c>
      <c r="AB5" s="5" t="s">
        <v>157</v>
      </c>
      <c r="AC5" s="5" t="s">
        <v>158</v>
      </c>
      <c r="AD5" s="5" t="s">
        <v>159</v>
      </c>
      <c r="AE5" s="5" t="s">
        <v>160</v>
      </c>
      <c r="AG5" s="5" t="str">
        <f t="shared" si="1"/>
        <v>\19秋冬官网第十波\FOFEC013BL\1.jpg</v>
      </c>
      <c r="AH5" s="5" t="str">
        <f t="shared" si="2"/>
        <v>\19秋冬官网第十波\FOFEC013BL\3D.jpg</v>
      </c>
      <c r="AI5" s="5" t="str">
        <f>"\19秋冬官网第十波\"&amp;A5&amp;"\1.jpg"&amp;"、"&amp;"\19秋冬官网第十波\"&amp;A5&amp;"\2.jpg"&amp;"、"&amp;"\19秋冬官网第十波\"&amp;A5&amp;"\3.jpg"&amp;"、"&amp;"\19秋冬官网第十波\"&amp;A5&amp;"\4.jpg"&amp;"、"&amp;"\19秋冬官网第十波\"&amp;A5&amp;"\5.jpg "</f>
        <v xml:space="preserve">\19秋冬官网第十波\FOFEC013BL\1.jpg、\19秋冬官网第十波\FOFEC013BL\2.jpg、\19秋冬官网第十波\FOFEC013BL\3.jpg、\19秋冬官网第十波\FOFEC013BL\4.jpg、\19秋冬官网第十波\FOFEC013BL\5.jpg </v>
      </c>
      <c r="AJ5" s="4" t="s">
        <v>213</v>
      </c>
      <c r="AK5" s="5"/>
    </row>
    <row r="6" spans="1:39" ht="16.5" x14ac:dyDescent="0.35">
      <c r="A6" s="9" t="s">
        <v>66</v>
      </c>
      <c r="B6" s="4" t="s">
        <v>59</v>
      </c>
      <c r="C6" s="5" t="s">
        <v>86</v>
      </c>
      <c r="D6" s="4" t="s">
        <v>113</v>
      </c>
      <c r="E6" s="4" t="s">
        <v>108</v>
      </c>
      <c r="J6" s="5" t="s">
        <v>37</v>
      </c>
      <c r="K6" s="4" t="s">
        <v>99</v>
      </c>
      <c r="L6" s="5" t="s">
        <v>87</v>
      </c>
      <c r="M6" s="5">
        <f>VLOOKUP(A6,[1]商品!$A:$D,4,0)</f>
        <v>4990</v>
      </c>
      <c r="N6" s="5">
        <f t="shared" si="0"/>
        <v>4990</v>
      </c>
      <c r="O6" s="5">
        <v>80</v>
      </c>
      <c r="P6" s="5">
        <v>1</v>
      </c>
      <c r="Q6" s="4">
        <v>0</v>
      </c>
      <c r="R6" s="5"/>
      <c r="S6" s="5" t="s">
        <v>222</v>
      </c>
      <c r="T6" s="5" t="str">
        <f>VLOOKUP(A6,[2]Sheet2!$A:$K,11,0)</f>
        <v>46、48、50、52、54</v>
      </c>
      <c r="U6" s="8" t="s">
        <v>48</v>
      </c>
      <c r="V6" s="8" t="s">
        <v>49</v>
      </c>
      <c r="W6" s="5">
        <v>0</v>
      </c>
      <c r="X6" s="5" t="s">
        <v>129</v>
      </c>
      <c r="Y6" s="4" t="s">
        <v>39</v>
      </c>
      <c r="Z6" s="4" t="s">
        <v>40</v>
      </c>
      <c r="AA6" s="5" t="s">
        <v>42</v>
      </c>
      <c r="AB6" s="5" t="s">
        <v>161</v>
      </c>
      <c r="AC6" s="5" t="s">
        <v>162</v>
      </c>
      <c r="AD6" s="5" t="s">
        <v>163</v>
      </c>
      <c r="AE6" s="5" t="s">
        <v>164</v>
      </c>
      <c r="AG6" s="5" t="str">
        <f t="shared" si="1"/>
        <v>\19秋冬官网第十波\FOFEC043DB\1.jpg</v>
      </c>
      <c r="AH6" s="5" t="str">
        <f t="shared" si="2"/>
        <v>\19秋冬官网第十波\FOFEC043DB\3D.jpg</v>
      </c>
      <c r="AI6" s="5" t="str">
        <f>"\19秋冬官网第十波\"&amp;A6&amp;"\1.jpg"&amp;"、"&amp;"\19秋冬官网第十波\"&amp;A6&amp;"\2.jpg"&amp;"、"&amp;"\19秋冬官网第十波\"&amp;A6&amp;"\3.jpg"&amp;"、"&amp;"\19秋冬官网第十波\"&amp;A6&amp;"\4.jpg"&amp;"、"&amp;"\19秋冬官网第十波\"&amp;A6&amp;"\5.jpg "</f>
        <v xml:space="preserve">\19秋冬官网第十波\FOFEC043DB\1.jpg、\19秋冬官网第十波\FOFEC043DB\2.jpg、\19秋冬官网第十波\FOFEC043DB\3.jpg、\19秋冬官网第十波\FOFEC043DB\4.jpg、\19秋冬官网第十波\FOFEC043DB\5.jpg </v>
      </c>
      <c r="AJ6" s="4" t="s">
        <v>214</v>
      </c>
      <c r="AK6" s="5"/>
    </row>
    <row r="7" spans="1:39" ht="16.5" x14ac:dyDescent="0.35">
      <c r="A7" s="9" t="s">
        <v>67</v>
      </c>
      <c r="B7" s="4" t="s">
        <v>59</v>
      </c>
      <c r="C7" s="5" t="s">
        <v>88</v>
      </c>
      <c r="D7" s="4" t="s">
        <v>113</v>
      </c>
      <c r="E7" t="s">
        <v>41</v>
      </c>
      <c r="J7" s="5" t="s">
        <v>37</v>
      </c>
      <c r="K7" s="4" t="s">
        <v>101</v>
      </c>
      <c r="L7" s="5" t="s">
        <v>89</v>
      </c>
      <c r="M7" s="5">
        <f>VLOOKUP(A7,[1]商品!$A:$D,4,0)</f>
        <v>4990</v>
      </c>
      <c r="N7" s="5">
        <f t="shared" si="0"/>
        <v>4990</v>
      </c>
      <c r="O7" s="5">
        <v>81</v>
      </c>
      <c r="P7" s="5">
        <v>1</v>
      </c>
      <c r="Q7" s="4">
        <v>0</v>
      </c>
      <c r="R7" s="5"/>
      <c r="S7" s="5" t="s">
        <v>223</v>
      </c>
      <c r="T7" s="5" t="str">
        <f>VLOOKUP(A7,[2]Sheet2!$A:$K,11,0)</f>
        <v>46、48、50、52、54、56</v>
      </c>
      <c r="U7" s="8" t="s">
        <v>54</v>
      </c>
      <c r="V7" s="8" t="s">
        <v>55</v>
      </c>
      <c r="W7" s="5">
        <v>0</v>
      </c>
      <c r="X7" s="5" t="s">
        <v>130</v>
      </c>
      <c r="Y7" s="4" t="s">
        <v>39</v>
      </c>
      <c r="Z7" s="4" t="s">
        <v>40</v>
      </c>
      <c r="AA7" s="5" t="s">
        <v>42</v>
      </c>
      <c r="AB7" s="5" t="s">
        <v>165</v>
      </c>
      <c r="AC7" s="5" t="s">
        <v>166</v>
      </c>
      <c r="AD7" s="5" t="s">
        <v>167</v>
      </c>
      <c r="AE7" s="5" t="s">
        <v>168</v>
      </c>
      <c r="AG7" s="5" t="str">
        <f t="shared" si="1"/>
        <v>\19秋冬官网第十波\FOFED028DG\1.jpg</v>
      </c>
      <c r="AH7" s="5" t="str">
        <f t="shared" si="2"/>
        <v>\19秋冬官网第十波\FOFED028DG\3D.jpg</v>
      </c>
      <c r="AI7" s="5" t="str">
        <f>"\19秋冬官网第十波\"&amp;A7&amp;"\1.jpg"&amp;"、"&amp;"\19秋冬官网第十波\"&amp;A7&amp;"\2.jpg"&amp;"、"&amp;"\19秋冬官网第十波\"&amp;A7&amp;"\3.jpg"&amp;"、"&amp;"\19秋冬官网第十波\"&amp;A7&amp;"\4.jpg"&amp;"、"&amp;"\19秋冬官网第十波\"&amp;A7&amp;"\5.jpg "</f>
        <v xml:space="preserve">\19秋冬官网第十波\FOFED028DG\1.jpg、\19秋冬官网第十波\FOFED028DG\2.jpg、\19秋冬官网第十波\FOFED028DG\3.jpg、\19秋冬官网第十波\FOFED028DG\4.jpg、\19秋冬官网第十波\FOFED028DG\5.jpg </v>
      </c>
      <c r="AJ7" s="4" t="s">
        <v>215</v>
      </c>
      <c r="AK7" s="5"/>
    </row>
    <row r="8" spans="1:39" ht="16.5" x14ac:dyDescent="0.35">
      <c r="A8" s="9" t="s">
        <v>68</v>
      </c>
      <c r="B8" s="4" t="s">
        <v>59</v>
      </c>
      <c r="C8" s="5" t="s">
        <v>90</v>
      </c>
      <c r="D8" s="4" t="s">
        <v>113</v>
      </c>
      <c r="E8" t="s">
        <v>41</v>
      </c>
      <c r="J8" s="5" t="s">
        <v>37</v>
      </c>
      <c r="K8" s="4" t="s">
        <v>101</v>
      </c>
      <c r="L8" s="5" t="s">
        <v>91</v>
      </c>
      <c r="M8" s="5">
        <f>VLOOKUP(A8,[1]商品!$A:$D,4,0)</f>
        <v>3990</v>
      </c>
      <c r="N8" s="5">
        <f t="shared" si="0"/>
        <v>3990</v>
      </c>
      <c r="O8" s="5">
        <v>81</v>
      </c>
      <c r="P8" s="5">
        <v>1</v>
      </c>
      <c r="Q8" s="4">
        <v>0</v>
      </c>
      <c r="R8" s="5"/>
      <c r="S8" s="5" t="s">
        <v>224</v>
      </c>
      <c r="T8" s="5" t="str">
        <f>VLOOKUP(A8,[2]Sheet2!$A:$K,11,0)</f>
        <v>46、48、50、52、54、56</v>
      </c>
      <c r="U8" s="8" t="s">
        <v>54</v>
      </c>
      <c r="V8" s="8" t="s">
        <v>55</v>
      </c>
      <c r="W8" s="5">
        <v>0</v>
      </c>
      <c r="X8" s="5" t="s">
        <v>131</v>
      </c>
      <c r="Y8" s="4" t="s">
        <v>39</v>
      </c>
      <c r="Z8" s="4" t="s">
        <v>40</v>
      </c>
      <c r="AA8" s="5" t="s">
        <v>42</v>
      </c>
      <c r="AB8" s="5" t="s">
        <v>167</v>
      </c>
      <c r="AC8" s="5" t="s">
        <v>168</v>
      </c>
      <c r="AD8" s="5" t="s">
        <v>169</v>
      </c>
      <c r="AE8" s="5" t="s">
        <v>170</v>
      </c>
      <c r="AG8" s="5" t="str">
        <f t="shared" si="1"/>
        <v>\19秋冬官网第十波\FOFED032DG\1.jpg</v>
      </c>
      <c r="AH8" s="5" t="str">
        <f t="shared" si="2"/>
        <v>\19秋冬官网第十波\FOFED032DG\3D.jpg</v>
      </c>
      <c r="AI8" s="5" t="str">
        <f>"\19秋冬官网第十波\"&amp;A8&amp;"\1.jpg"&amp;"、"&amp;"\19秋冬官网第十波\"&amp;A8&amp;"\2.jpg"&amp;"、"&amp;"\19秋冬官网第十波\"&amp;A8&amp;"\3.jpg"&amp;"、"&amp;"\19秋冬官网第十波\"&amp;A8&amp;"\4.jpg"&amp;"、"&amp;"\19秋冬官网第十波\"&amp;A8&amp;"\5.jpg "</f>
        <v xml:space="preserve">\19秋冬官网第十波\FOFED032DG\1.jpg、\19秋冬官网第十波\FOFED032DG\2.jpg、\19秋冬官网第十波\FOFED032DG\3.jpg、\19秋冬官网第十波\FOFED032DG\4.jpg、\19秋冬官网第十波\FOFED032DG\5.jpg </v>
      </c>
      <c r="AJ8" s="4" t="s">
        <v>216</v>
      </c>
      <c r="AK8" s="5"/>
    </row>
    <row r="9" spans="1:39" ht="16.5" x14ac:dyDescent="0.35">
      <c r="A9" s="9" t="s">
        <v>69</v>
      </c>
      <c r="B9" s="4" t="s">
        <v>60</v>
      </c>
      <c r="C9" s="5" t="s">
        <v>92</v>
      </c>
      <c r="D9" s="4" t="s">
        <v>113</v>
      </c>
      <c r="E9" t="s">
        <v>41</v>
      </c>
      <c r="J9" s="5" t="s">
        <v>37</v>
      </c>
      <c r="K9" s="4" t="s">
        <v>98</v>
      </c>
      <c r="L9" s="5" t="s">
        <v>93</v>
      </c>
      <c r="M9" s="5">
        <f>VLOOKUP(A9,[1]商品!$A:$D,4,0)</f>
        <v>4390</v>
      </c>
      <c r="N9" s="5">
        <f t="shared" si="0"/>
        <v>4390</v>
      </c>
      <c r="O9" s="5">
        <v>81</v>
      </c>
      <c r="P9" s="5">
        <v>1</v>
      </c>
      <c r="Q9" s="4">
        <v>0</v>
      </c>
      <c r="R9" s="5"/>
      <c r="S9" s="5" t="s">
        <v>225</v>
      </c>
      <c r="T9" s="5" t="str">
        <f>VLOOKUP(A9,[2]Sheet2!$A:$K,11,0)</f>
        <v>46、48、50、52、54、56</v>
      </c>
      <c r="U9" s="8" t="s">
        <v>56</v>
      </c>
      <c r="V9" s="8" t="s">
        <v>57</v>
      </c>
      <c r="W9" s="5">
        <v>0</v>
      </c>
      <c r="X9" s="5" t="s">
        <v>132</v>
      </c>
      <c r="Y9" s="4" t="s">
        <v>39</v>
      </c>
      <c r="Z9" s="4" t="s">
        <v>40</v>
      </c>
      <c r="AA9" s="5" t="s">
        <v>42</v>
      </c>
      <c r="AB9" s="5" t="s">
        <v>171</v>
      </c>
      <c r="AC9" s="5" t="s">
        <v>172</v>
      </c>
      <c r="AD9" s="5" t="s">
        <v>167</v>
      </c>
      <c r="AE9" s="5" t="s">
        <v>168</v>
      </c>
      <c r="AG9" s="5" t="str">
        <f t="shared" si="1"/>
        <v>\19秋冬官网第十波\FOFED055NA\1.jpg</v>
      </c>
      <c r="AH9" s="5" t="str">
        <f t="shared" si="2"/>
        <v>\19秋冬官网第十波\FOFED055NA\3D.jpg</v>
      </c>
      <c r="AI9" s="5" t="str">
        <f>"\19秋冬官网第十波\"&amp;A9&amp;"\1.jpg"&amp;"、"&amp;"\19秋冬官网第十波\"&amp;A9&amp;"\2.jpg"&amp;"、"&amp;"\19秋冬官网第十波\"&amp;A9&amp;"\3.jpg"&amp;"、"&amp;"\19秋冬官网第十波\"&amp;A9&amp;"\4.jpg"&amp;"、"&amp;"\19秋冬官网第十波\"&amp;A9&amp;"\5.jpg "</f>
        <v xml:space="preserve">\19秋冬官网第十波\FOFED055NA\1.jpg、\19秋冬官网第十波\FOFED055NA\2.jpg、\19秋冬官网第十波\FOFED055NA\3.jpg、\19秋冬官网第十波\FOFED055NA\4.jpg、\19秋冬官网第十波\FOFED055NA\5.jpg </v>
      </c>
      <c r="AJ9" s="4" t="s">
        <v>217</v>
      </c>
      <c r="AK9" s="5"/>
    </row>
    <row r="10" spans="1:39" ht="16.5" x14ac:dyDescent="0.35">
      <c r="A10" s="9" t="s">
        <v>70</v>
      </c>
      <c r="B10" s="4" t="s">
        <v>59</v>
      </c>
      <c r="C10" s="5" t="s">
        <v>137</v>
      </c>
      <c r="D10" s="4" t="s">
        <v>113</v>
      </c>
      <c r="E10" s="4" t="s">
        <v>109</v>
      </c>
      <c r="J10" s="5" t="s">
        <v>37</v>
      </c>
      <c r="K10" s="4" t="s">
        <v>102</v>
      </c>
      <c r="L10" s="5" t="s">
        <v>117</v>
      </c>
      <c r="M10" s="5">
        <f>VLOOKUP(A10,[1]商品!$A:$D,4,0)</f>
        <v>8900</v>
      </c>
      <c r="N10" s="5">
        <f t="shared" si="0"/>
        <v>8900</v>
      </c>
      <c r="O10">
        <v>80</v>
      </c>
      <c r="P10" s="5">
        <v>1</v>
      </c>
      <c r="Q10" s="4">
        <v>0</v>
      </c>
      <c r="R10" s="5"/>
      <c r="S10" s="5" t="s">
        <v>226</v>
      </c>
      <c r="T10" s="5" t="str">
        <f>VLOOKUP(A10,[2]Sheet2!$A:$K,11,0)</f>
        <v>46、48、50、52、54</v>
      </c>
      <c r="U10" s="8" t="s">
        <v>48</v>
      </c>
      <c r="V10" s="8" t="s">
        <v>49</v>
      </c>
      <c r="W10" s="5">
        <v>0</v>
      </c>
      <c r="X10" s="5" t="s">
        <v>133</v>
      </c>
      <c r="Y10" s="4" t="s">
        <v>39</v>
      </c>
      <c r="Z10" s="4" t="s">
        <v>40</v>
      </c>
      <c r="AA10" s="4" t="s">
        <v>242</v>
      </c>
      <c r="AB10" s="5" t="s">
        <v>173</v>
      </c>
      <c r="AC10" s="5" t="s">
        <v>174</v>
      </c>
      <c r="AD10" s="5" t="s">
        <v>175</v>
      </c>
      <c r="AE10" s="5" t="s">
        <v>176</v>
      </c>
      <c r="AG10" s="5" t="str">
        <f t="shared" si="1"/>
        <v>\19秋冬官网第十波\FOFLT008BK\1.jpg</v>
      </c>
      <c r="AH10" s="5" t="str">
        <f t="shared" si="2"/>
        <v>\19秋冬官网第十波\FOFLT008BK\3D.jpg</v>
      </c>
      <c r="AI10" s="5" t="str">
        <f>"\19秋冬官网第十波\"&amp;A10&amp;"\1.jpg"&amp;"、"&amp;"\19秋冬官网第十波\"&amp;A10&amp;"\2.jpg"&amp;"、"&amp;"\19秋冬官网第十波\"&amp;A10&amp;"\3.jpg"&amp;"、"&amp;"\19秋冬官网第十波\"&amp;A10&amp;"\4.jpg"&amp;"、"&amp;"\19秋冬官网第十波\"&amp;A10&amp;"\5.jpg "</f>
        <v xml:space="preserve">\19秋冬官网第十波\FOFLT008BK\1.jpg、\19秋冬官网第十波\FOFLT008BK\2.jpg、\19秋冬官网第十波\FOFLT008BK\3.jpg、\19秋冬官网第十波\FOFLT008BK\4.jpg、\19秋冬官网第十波\FOFLT008BK\5.jpg </v>
      </c>
      <c r="AJ10" s="4" t="s">
        <v>211</v>
      </c>
      <c r="AK10" s="5"/>
    </row>
    <row r="11" spans="1:39" ht="16.5" x14ac:dyDescent="0.35">
      <c r="A11" s="9" t="s">
        <v>71</v>
      </c>
      <c r="B11" s="5" t="s">
        <v>134</v>
      </c>
      <c r="C11" s="5" t="s">
        <v>138</v>
      </c>
      <c r="D11" s="4" t="s">
        <v>114</v>
      </c>
      <c r="E11" s="4" t="s">
        <v>110</v>
      </c>
      <c r="J11" s="5"/>
      <c r="K11" s="4" t="s">
        <v>102</v>
      </c>
      <c r="L11" s="5" t="s">
        <v>118</v>
      </c>
      <c r="M11" s="5">
        <f>VLOOKUP(A11,[1]商品!$A:$D,4,0)</f>
        <v>290</v>
      </c>
      <c r="N11" s="5">
        <f t="shared" si="0"/>
        <v>290</v>
      </c>
      <c r="O11">
        <v>89</v>
      </c>
      <c r="P11" s="5">
        <v>1</v>
      </c>
      <c r="Q11" s="4">
        <v>0</v>
      </c>
      <c r="R11" s="5"/>
      <c r="S11" s="5" t="s">
        <v>227</v>
      </c>
      <c r="T11" s="5" t="str">
        <f>VLOOKUP(A11,[2]Sheet2!$A:$K,11,0)</f>
        <v>48</v>
      </c>
      <c r="U11" s="8">
        <v>1</v>
      </c>
      <c r="V11" s="8">
        <v>1</v>
      </c>
      <c r="W11" s="5">
        <v>0</v>
      </c>
      <c r="X11" s="5" t="s">
        <v>134</v>
      </c>
      <c r="Y11" s="4" t="s">
        <v>39</v>
      </c>
      <c r="Z11" s="4" t="s">
        <v>40</v>
      </c>
      <c r="AA11" s="5" t="s">
        <v>42</v>
      </c>
      <c r="AB11" s="5" t="s">
        <v>177</v>
      </c>
      <c r="AC11" s="5" t="s">
        <v>178</v>
      </c>
      <c r="AD11" s="5" t="s">
        <v>179</v>
      </c>
      <c r="AE11" s="5" t="s">
        <v>180</v>
      </c>
      <c r="AG11" s="5" t="str">
        <f t="shared" si="1"/>
        <v>\19秋冬官网第十波\FOGLV001BK\1.jpg</v>
      </c>
      <c r="AH11" s="5" t="str">
        <f t="shared" si="2"/>
        <v>\19秋冬官网第十波\FOGLV001BK\3D.jpg</v>
      </c>
      <c r="AI11" s="5" t="str">
        <f>"\19秋冬官网第十波\"&amp;A11&amp;"\1.jpg"&amp;"、"&amp;"\19秋冬官网第十波\"&amp;A11&amp;"\2.jpg"&amp;"、"&amp;"\19秋冬官网第十波\"&amp;A11&amp;"\3.jpg"&amp;"、"&amp;"\19秋冬官网第十波\"&amp;A11&amp;"\4.jpg"&amp;"、"&amp;"\19秋冬官网第十波\"&amp;A11&amp;"\5.jpg "</f>
        <v xml:space="preserve">\19秋冬官网第十波\FOGLV001BK\1.jpg、\19秋冬官网第十波\FOGLV001BK\2.jpg、\19秋冬官网第十波\FOGLV001BK\3.jpg、\19秋冬官网第十波\FOGLV001BK\4.jpg、\19秋冬官网第十波\FOGLV001BK\5.jpg </v>
      </c>
      <c r="AJ11" s="4"/>
      <c r="AK11" s="5"/>
    </row>
    <row r="12" spans="1:39" ht="16.5" x14ac:dyDescent="0.35">
      <c r="A12" s="9" t="s">
        <v>72</v>
      </c>
      <c r="B12" s="5" t="s">
        <v>134</v>
      </c>
      <c r="C12" s="5" t="s">
        <v>139</v>
      </c>
      <c r="D12" s="4" t="s">
        <v>114</v>
      </c>
      <c r="E12" s="4" t="s">
        <v>110</v>
      </c>
      <c r="J12" s="5"/>
      <c r="K12" s="4" t="s">
        <v>106</v>
      </c>
      <c r="L12" s="5" t="s">
        <v>119</v>
      </c>
      <c r="M12" s="5">
        <f>VLOOKUP(A12,[1]商品!$A:$D,4,0)</f>
        <v>290</v>
      </c>
      <c r="N12" s="5">
        <f t="shared" si="0"/>
        <v>290</v>
      </c>
      <c r="O12">
        <v>89</v>
      </c>
      <c r="P12" s="5">
        <v>1</v>
      </c>
      <c r="Q12" s="4">
        <v>0</v>
      </c>
      <c r="R12" s="5"/>
      <c r="S12" s="5" t="s">
        <v>228</v>
      </c>
      <c r="T12" s="5" t="str">
        <f>VLOOKUP(A12,[2]Sheet2!$A:$K,11,0)</f>
        <v>48</v>
      </c>
      <c r="U12" s="8">
        <v>1</v>
      </c>
      <c r="V12" s="8">
        <v>1</v>
      </c>
      <c r="W12" s="5">
        <v>0</v>
      </c>
      <c r="X12" s="5" t="s">
        <v>134</v>
      </c>
      <c r="Y12" s="4" t="s">
        <v>39</v>
      </c>
      <c r="Z12" s="4" t="s">
        <v>40</v>
      </c>
      <c r="AA12" s="5" t="s">
        <v>42</v>
      </c>
      <c r="AB12" s="5" t="s">
        <v>181</v>
      </c>
      <c r="AC12" s="4" t="s">
        <v>208</v>
      </c>
      <c r="AD12" s="5" t="s">
        <v>182</v>
      </c>
      <c r="AE12" s="5" t="s">
        <v>183</v>
      </c>
      <c r="AG12" s="5" t="str">
        <f t="shared" si="1"/>
        <v>\19秋冬官网第十波\FOGLV001GY\1.jpg</v>
      </c>
      <c r="AH12" s="5" t="str">
        <f t="shared" si="2"/>
        <v>\19秋冬官网第十波\FOGLV001GY\3D.jpg</v>
      </c>
      <c r="AI12" s="5" t="str">
        <f>"\19秋冬官网第十波\"&amp;A12&amp;"\1.jpg"&amp;"、"&amp;"\19秋冬官网第十波\"&amp;A12&amp;"\2.jpg"&amp;"、"&amp;"\19秋冬官网第十波\"&amp;A12&amp;"\3.jpg"&amp;"、"&amp;"\19秋冬官网第十波\"&amp;A12&amp;"\4.jpg"&amp;"、"&amp;"\19秋冬官网第十波\"&amp;A12&amp;"\5.jpg "</f>
        <v xml:space="preserve">\19秋冬官网第十波\FOGLV001GY\1.jpg、\19秋冬官网第十波\FOGLV001GY\2.jpg、\19秋冬官网第十波\FOGLV001GY\3.jpg、\19秋冬官网第十波\FOGLV001GY\4.jpg、\19秋冬官网第十波\FOGLV001GY\5.jpg </v>
      </c>
      <c r="AJ12" s="4"/>
      <c r="AK12" s="5"/>
    </row>
    <row r="13" spans="1:39" ht="16.5" x14ac:dyDescent="0.35">
      <c r="A13" s="9" t="s">
        <v>73</v>
      </c>
      <c r="B13" s="5" t="s">
        <v>134</v>
      </c>
      <c r="C13" s="5" t="s">
        <v>140</v>
      </c>
      <c r="D13" s="4" t="s">
        <v>114</v>
      </c>
      <c r="E13" s="4" t="s">
        <v>111</v>
      </c>
      <c r="J13" s="5"/>
      <c r="K13" s="4" t="s">
        <v>102</v>
      </c>
      <c r="L13" s="5" t="s">
        <v>120</v>
      </c>
      <c r="M13" s="5">
        <f>VLOOKUP(A13,[1]商品!$A:$D,4,0)</f>
        <v>490</v>
      </c>
      <c r="N13" s="5">
        <f t="shared" si="0"/>
        <v>490</v>
      </c>
      <c r="O13">
        <v>89</v>
      </c>
      <c r="P13" s="5">
        <v>1</v>
      </c>
      <c r="Q13" s="4">
        <v>0</v>
      </c>
      <c r="R13" s="5"/>
      <c r="S13" s="5" t="s">
        <v>229</v>
      </c>
      <c r="T13" s="5" t="str">
        <f>VLOOKUP(A13,[2]Sheet2!$A:$K,11,0)</f>
        <v>1</v>
      </c>
      <c r="U13" s="8">
        <v>1</v>
      </c>
      <c r="V13" s="8">
        <v>1</v>
      </c>
      <c r="W13" s="5">
        <v>0</v>
      </c>
      <c r="X13" s="5" t="s">
        <v>134</v>
      </c>
      <c r="Y13" s="4" t="s">
        <v>39</v>
      </c>
      <c r="Z13" s="4" t="s">
        <v>40</v>
      </c>
      <c r="AA13" s="5" t="s">
        <v>42</v>
      </c>
      <c r="AB13" s="5" t="s">
        <v>179</v>
      </c>
      <c r="AC13" s="5" t="s">
        <v>180</v>
      </c>
      <c r="AD13" s="5" t="s">
        <v>184</v>
      </c>
      <c r="AE13" s="5" t="s">
        <v>185</v>
      </c>
      <c r="AG13" s="5" t="str">
        <f t="shared" si="1"/>
        <v>\19秋冬官网第十波\FOHAT001BK\1.jpg</v>
      </c>
      <c r="AH13" s="5" t="str">
        <f t="shared" si="2"/>
        <v>\19秋冬官网第十波\FOHAT001BK\3D.jpg</v>
      </c>
      <c r="AI13" s="5" t="str">
        <f>"\19秋冬官网第十波\"&amp;A13&amp;"\1.jpg"&amp;"、"&amp;"\19秋冬官网第十波\"&amp;A13&amp;"\2.jpg"&amp;"、"&amp;"\19秋冬官网第十波\"&amp;A13&amp;"\3.jpg"&amp;"、"&amp;"\19秋冬官网第十波\"&amp;A13&amp;"\4.jpg"&amp;"、"&amp;"\19秋冬官网第十波\"&amp;A13&amp;"\5.jpg "</f>
        <v xml:space="preserve">\19秋冬官网第十波\FOHAT001BK\1.jpg、\19秋冬官网第十波\FOHAT001BK\2.jpg、\19秋冬官网第十波\FOHAT001BK\3.jpg、\19秋冬官网第十波\FOHAT001BK\4.jpg、\19秋冬官网第十波\FOHAT001BK\5.jpg </v>
      </c>
      <c r="AJ13" s="4"/>
      <c r="AK13" s="5"/>
    </row>
    <row r="14" spans="1:39" ht="16.5" x14ac:dyDescent="0.35">
      <c r="A14" s="9" t="s">
        <v>74</v>
      </c>
      <c r="B14" s="5" t="s">
        <v>134</v>
      </c>
      <c r="C14" s="5" t="s">
        <v>141</v>
      </c>
      <c r="D14" s="4" t="s">
        <v>114</v>
      </c>
      <c r="E14" s="4" t="s">
        <v>111</v>
      </c>
      <c r="J14" s="5"/>
      <c r="K14" s="4" t="s">
        <v>106</v>
      </c>
      <c r="L14" s="5" t="s">
        <v>121</v>
      </c>
      <c r="M14" s="5">
        <f>VLOOKUP(A14,[1]商品!$A:$D,4,0)</f>
        <v>290</v>
      </c>
      <c r="N14" s="5">
        <f t="shared" si="0"/>
        <v>290</v>
      </c>
      <c r="O14">
        <v>89</v>
      </c>
      <c r="P14" s="5">
        <v>1</v>
      </c>
      <c r="Q14" s="4">
        <v>0</v>
      </c>
      <c r="R14" s="5"/>
      <c r="S14" s="5" t="s">
        <v>230</v>
      </c>
      <c r="T14" s="5" t="str">
        <f>VLOOKUP(A14,[2]Sheet2!$A:$K,11,0)</f>
        <v>1</v>
      </c>
      <c r="U14" s="8">
        <v>1</v>
      </c>
      <c r="V14" s="8">
        <v>1</v>
      </c>
      <c r="W14" s="5">
        <v>0</v>
      </c>
      <c r="X14" s="5" t="s">
        <v>134</v>
      </c>
      <c r="Y14" s="4" t="s">
        <v>39</v>
      </c>
      <c r="Z14" s="4" t="s">
        <v>40</v>
      </c>
      <c r="AA14" s="5" t="s">
        <v>42</v>
      </c>
      <c r="AB14" s="5" t="s">
        <v>184</v>
      </c>
      <c r="AC14" s="5" t="s">
        <v>185</v>
      </c>
      <c r="AD14" s="5" t="s">
        <v>177</v>
      </c>
      <c r="AE14" s="5" t="s">
        <v>178</v>
      </c>
      <c r="AG14" s="5" t="str">
        <f t="shared" si="1"/>
        <v>\19秋冬官网第十波\FOHAT001GY\1.jpg</v>
      </c>
      <c r="AH14" s="5" t="str">
        <f t="shared" si="2"/>
        <v>\19秋冬官网第十波\FOHAT001GY\3D.jpg</v>
      </c>
      <c r="AI14" s="5" t="str">
        <f>"\19秋冬官网第十波\"&amp;A14&amp;"\1.jpg"&amp;"、"&amp;"\19秋冬官网第十波\"&amp;A14&amp;"\2.jpg"&amp;"、"&amp;"\19秋冬官网第十波\"&amp;A14&amp;"\3.jpg"&amp;"、"&amp;"\19秋冬官网第十波\"&amp;A14&amp;"\4.jpg"&amp;"、"&amp;"\19秋冬官网第十波\"&amp;A14&amp;"\5.jpg "</f>
        <v xml:space="preserve">\19秋冬官网第十波\FOHAT001GY\1.jpg、\19秋冬官网第十波\FOHAT001GY\2.jpg、\19秋冬官网第十波\FOHAT001GY\3.jpg、\19秋冬官网第十波\FOHAT001GY\4.jpg、\19秋冬官网第十波\FOHAT001GY\5.jpg </v>
      </c>
      <c r="AJ14" s="4"/>
      <c r="AK14" s="5"/>
    </row>
    <row r="15" spans="1:39" ht="16.5" x14ac:dyDescent="0.35">
      <c r="A15" s="9" t="s">
        <v>75</v>
      </c>
      <c r="B15" s="4" t="s">
        <v>61</v>
      </c>
      <c r="C15" s="5" t="s">
        <v>142</v>
      </c>
      <c r="D15" s="4" t="s">
        <v>113</v>
      </c>
      <c r="E15" s="4" t="s">
        <v>112</v>
      </c>
      <c r="J15" s="5" t="s">
        <v>37</v>
      </c>
      <c r="K15" s="4" t="s">
        <v>106</v>
      </c>
      <c r="L15" s="5" t="s">
        <v>122</v>
      </c>
      <c r="M15" s="5">
        <f>VLOOKUP(A15,[1]商品!$A:$D,4,0)</f>
        <v>2990</v>
      </c>
      <c r="N15" s="5">
        <f t="shared" si="0"/>
        <v>2990</v>
      </c>
      <c r="O15">
        <v>77</v>
      </c>
      <c r="P15" s="5">
        <v>1</v>
      </c>
      <c r="Q15" s="4">
        <v>0</v>
      </c>
      <c r="R15" s="5"/>
      <c r="S15" s="5" t="s">
        <v>231</v>
      </c>
      <c r="T15" s="5" t="str">
        <f>VLOOKUP(A15,[2]Sheet2!$A:$K,11,0)</f>
        <v>46、48、50、52、54</v>
      </c>
      <c r="U15" s="8" t="s">
        <v>50</v>
      </c>
      <c r="V15" s="8" t="s">
        <v>51</v>
      </c>
      <c r="W15" s="5">
        <v>0</v>
      </c>
      <c r="X15" s="5" t="s">
        <v>43</v>
      </c>
      <c r="Y15" s="4" t="s">
        <v>39</v>
      </c>
      <c r="Z15" s="4" t="s">
        <v>40</v>
      </c>
      <c r="AA15" s="5" t="s">
        <v>42</v>
      </c>
      <c r="AB15" s="5" t="s">
        <v>186</v>
      </c>
      <c r="AC15" s="5" t="s">
        <v>187</v>
      </c>
      <c r="AD15" s="5" t="s">
        <v>188</v>
      </c>
      <c r="AE15" s="5" t="s">
        <v>189</v>
      </c>
      <c r="AG15" s="5" t="str">
        <f t="shared" si="1"/>
        <v>\19秋冬官网第十波\FOKNW016GY\1.jpg</v>
      </c>
      <c r="AH15" s="5" t="str">
        <f t="shared" si="2"/>
        <v>\19秋冬官网第十波\FOKNW016GY\3D.jpg</v>
      </c>
      <c r="AI15" s="5" t="str">
        <f>"\19秋冬官网第十波\"&amp;A15&amp;"\1.jpg"&amp;"、"&amp;"\19秋冬官网第十波\"&amp;A15&amp;"\2.jpg"&amp;"、"&amp;"\19秋冬官网第十波\"&amp;A15&amp;"\3.jpg"&amp;"、"&amp;"\19秋冬官网第十波\"&amp;A15&amp;"\4.jpg"&amp;"、"&amp;"\19秋冬官网第十波\"&amp;A15&amp;"\5.jpg "</f>
        <v xml:space="preserve">\19秋冬官网第十波\FOKNW016GY\1.jpg、\19秋冬官网第十波\FOKNW016GY\2.jpg、\19秋冬官网第十波\FOKNW016GY\3.jpg、\19秋冬官网第十波\FOKNW016GY\4.jpg、\19秋冬官网第十波\FOKNW016GY\5.jpg </v>
      </c>
      <c r="AJ15" s="4" t="s">
        <v>58</v>
      </c>
      <c r="AK15" s="5"/>
    </row>
    <row r="16" spans="1:39" ht="16.5" x14ac:dyDescent="0.35">
      <c r="A16" s="9" t="s">
        <v>76</v>
      </c>
      <c r="B16" s="4" t="s">
        <v>61</v>
      </c>
      <c r="C16" s="5" t="s">
        <v>143</v>
      </c>
      <c r="D16" s="4" t="s">
        <v>113</v>
      </c>
      <c r="E16" s="4" t="s">
        <v>112</v>
      </c>
      <c r="J16" s="5" t="s">
        <v>37</v>
      </c>
      <c r="K16" s="4" t="s">
        <v>47</v>
      </c>
      <c r="L16" s="5" t="s">
        <v>124</v>
      </c>
      <c r="M16" s="5">
        <f>VLOOKUP(A16,[1]商品!$A:$D,4,0)</f>
        <v>1990</v>
      </c>
      <c r="N16" s="5">
        <f t="shared" si="0"/>
        <v>1990</v>
      </c>
      <c r="O16">
        <v>77</v>
      </c>
      <c r="P16" s="5">
        <v>1</v>
      </c>
      <c r="Q16" s="4">
        <v>0</v>
      </c>
      <c r="R16" s="5"/>
      <c r="S16" s="5" t="s">
        <v>232</v>
      </c>
      <c r="T16" s="5" t="str">
        <f>VLOOKUP(A16,[2]Sheet2!$A:$K,11,0)</f>
        <v>46、48、50、52、54</v>
      </c>
      <c r="U16" s="8" t="s">
        <v>52</v>
      </c>
      <c r="V16" s="8" t="s">
        <v>53</v>
      </c>
      <c r="W16" s="5">
        <v>0</v>
      </c>
      <c r="X16" s="5" t="s">
        <v>44</v>
      </c>
      <c r="Y16" s="4" t="s">
        <v>39</v>
      </c>
      <c r="Z16" s="4" t="s">
        <v>40</v>
      </c>
      <c r="AA16" s="5" t="s">
        <v>42</v>
      </c>
      <c r="AB16" s="5" t="s">
        <v>190</v>
      </c>
      <c r="AC16" s="5" t="s">
        <v>191</v>
      </c>
      <c r="AD16" s="5" t="s">
        <v>192</v>
      </c>
      <c r="AE16" s="5" t="s">
        <v>193</v>
      </c>
      <c r="AG16" s="5" t="str">
        <f t="shared" si="1"/>
        <v>\19秋冬官网第十波\FOKNW169LB\1.jpg</v>
      </c>
      <c r="AH16" s="5" t="str">
        <f t="shared" si="2"/>
        <v>\19秋冬官网第十波\FOKNW169LB\3D.jpg</v>
      </c>
      <c r="AI16" s="5" t="str">
        <f>"\19秋冬官网第十波\"&amp;A16&amp;"\1.jpg"&amp;"、"&amp;"\19秋冬官网第十波\"&amp;A16&amp;"\2.jpg"&amp;"、"&amp;"\19秋冬官网第十波\"&amp;A16&amp;"\3.jpg"&amp;"、"&amp;"\19秋冬官网第十波\"&amp;A16&amp;"\4.jpg"&amp;"、"&amp;"\19秋冬官网第十波\"&amp;A16&amp;"\5.jpg "</f>
        <v xml:space="preserve">\19秋冬官网第十波\FOKNW169LB\1.jpg、\19秋冬官网第十波\FOKNW169LB\2.jpg、\19秋冬官网第十波\FOKNW169LB\3.jpg、\19秋冬官网第十波\FOKNW169LB\4.jpg、\19秋冬官网第十波\FOKNW169LB\5.jpg </v>
      </c>
      <c r="AJ16" s="4" t="s">
        <v>58</v>
      </c>
      <c r="AK16" s="5"/>
    </row>
    <row r="17" spans="1:37" ht="16.5" x14ac:dyDescent="0.35">
      <c r="A17" s="9" t="s">
        <v>77</v>
      </c>
      <c r="B17" s="5" t="s">
        <v>43</v>
      </c>
      <c r="C17" s="5" t="s">
        <v>94</v>
      </c>
      <c r="D17" s="4" t="s">
        <v>113</v>
      </c>
      <c r="E17" s="4" t="s">
        <v>112</v>
      </c>
      <c r="J17" s="5" t="s">
        <v>37</v>
      </c>
      <c r="K17" s="4" t="s">
        <v>46</v>
      </c>
      <c r="L17" s="5" t="s">
        <v>95</v>
      </c>
      <c r="M17" s="5">
        <f>VLOOKUP(A17,[1]商品!$A:$D,4,0)</f>
        <v>3990</v>
      </c>
      <c r="N17" s="5">
        <v>2399</v>
      </c>
      <c r="O17">
        <v>77</v>
      </c>
      <c r="P17" s="5">
        <v>1</v>
      </c>
      <c r="Q17" s="4">
        <v>0</v>
      </c>
      <c r="R17" s="5"/>
      <c r="S17" s="5" t="s">
        <v>233</v>
      </c>
      <c r="T17" s="5" t="str">
        <f>VLOOKUP(A17,[2]Sheet2!$A:$K,11,0)</f>
        <v>46、48、50、52、54</v>
      </c>
      <c r="U17" s="8" t="s">
        <v>48</v>
      </c>
      <c r="V17" s="8" t="s">
        <v>49</v>
      </c>
      <c r="W17" s="5">
        <v>0</v>
      </c>
      <c r="X17" s="5" t="s">
        <v>43</v>
      </c>
      <c r="Y17" s="4" t="s">
        <v>39</v>
      </c>
      <c r="Z17" s="4" t="s">
        <v>40</v>
      </c>
      <c r="AA17" s="5" t="s">
        <v>42</v>
      </c>
      <c r="AB17" s="5" t="s">
        <v>194</v>
      </c>
      <c r="AC17" s="5" t="s">
        <v>195</v>
      </c>
      <c r="AD17" s="5" t="s">
        <v>196</v>
      </c>
      <c r="AE17" s="5" t="s">
        <v>197</v>
      </c>
      <c r="AG17" s="5" t="str">
        <f t="shared" si="1"/>
        <v>\19秋冬官网第十波\FOKNWT10BK\1.jpg</v>
      </c>
      <c r="AH17" s="5" t="str">
        <f t="shared" si="2"/>
        <v>\19秋冬官网第十波\FOKNWT10BK\3D.jpg</v>
      </c>
      <c r="AI17" s="5" t="str">
        <f>"\19秋冬官网第十波\"&amp;A17&amp;"\1.jpg"&amp;"、"&amp;"\19秋冬官网第十波\"&amp;A17&amp;"\2.jpg"&amp;"、"&amp;"\19秋冬官网第十波\"&amp;A17&amp;"\3.jpg"&amp;"、"&amp;"\19秋冬官网第十波\"&amp;A17&amp;"\4.jpg"&amp;"、"&amp;"\19秋冬官网第十波\"&amp;A17&amp;"\5.jpg "</f>
        <v xml:space="preserve">\19秋冬官网第十波\FOKNWT10BK\1.jpg、\19秋冬官网第十波\FOKNWT10BK\2.jpg、\19秋冬官网第十波\FOKNWT10BK\3.jpg、\19秋冬官网第十波\FOKNWT10BK\4.jpg、\19秋冬官网第十波\FOKNWT10BK\5.jpg </v>
      </c>
      <c r="AJ17" s="4" t="s">
        <v>58</v>
      </c>
      <c r="AK17" s="5"/>
    </row>
    <row r="18" spans="1:37" ht="16.5" x14ac:dyDescent="0.35">
      <c r="A18" s="9" t="s">
        <v>78</v>
      </c>
      <c r="B18" s="5" t="s">
        <v>43</v>
      </c>
      <c r="C18" s="5" t="s">
        <v>96</v>
      </c>
      <c r="D18" s="4" t="s">
        <v>113</v>
      </c>
      <c r="E18" s="4" t="s">
        <v>112</v>
      </c>
      <c r="J18" s="5" t="s">
        <v>37</v>
      </c>
      <c r="K18" s="4" t="s">
        <v>100</v>
      </c>
      <c r="L18" s="5" t="s">
        <v>97</v>
      </c>
      <c r="M18" s="5">
        <f>VLOOKUP(A18,[1]商品!$A:$D,4,0)</f>
        <v>3990</v>
      </c>
      <c r="N18" s="5">
        <v>2399</v>
      </c>
      <c r="O18">
        <v>77</v>
      </c>
      <c r="P18" s="5">
        <v>1</v>
      </c>
      <c r="Q18" s="4">
        <v>0</v>
      </c>
      <c r="R18" s="5"/>
      <c r="S18" s="5" t="s">
        <v>234</v>
      </c>
      <c r="T18" s="5" t="str">
        <f>VLOOKUP(A18,[2]Sheet2!$A:$K,11,0)</f>
        <v>46、48、50、52、54</v>
      </c>
      <c r="U18" s="8" t="s">
        <v>48</v>
      </c>
      <c r="V18" s="8" t="s">
        <v>49</v>
      </c>
      <c r="W18" s="5">
        <v>0</v>
      </c>
      <c r="X18" s="5" t="s">
        <v>43</v>
      </c>
      <c r="Y18" s="4" t="s">
        <v>39</v>
      </c>
      <c r="Z18" s="4" t="s">
        <v>40</v>
      </c>
      <c r="AA18" s="5" t="s">
        <v>42</v>
      </c>
      <c r="AB18" s="5" t="s">
        <v>198</v>
      </c>
      <c r="AC18" s="5" t="s">
        <v>199</v>
      </c>
      <c r="AD18" s="5" t="s">
        <v>200</v>
      </c>
      <c r="AE18" s="5" t="s">
        <v>201</v>
      </c>
      <c r="AG18" s="5" t="str">
        <f t="shared" si="1"/>
        <v>\19秋冬官网第十波\FOKNWT13BL\1.jpg</v>
      </c>
      <c r="AH18" s="5" t="str">
        <f t="shared" si="2"/>
        <v>\19秋冬官网第十波\FOKNWT13BL\3D.jpg</v>
      </c>
      <c r="AI18" s="5" t="str">
        <f>"\19秋冬官网第十波\"&amp;A18&amp;"\1.jpg"&amp;"、"&amp;"\19秋冬官网第十波\"&amp;A18&amp;"\2.jpg"&amp;"、"&amp;"\19秋冬官网第十波\"&amp;A18&amp;"\3.jpg"&amp;"、"&amp;"\19秋冬官网第十波\"&amp;A18&amp;"\4.jpg"&amp;"、"&amp;"\19秋冬官网第十波\"&amp;A18&amp;"\5.jpg "</f>
        <v xml:space="preserve">\19秋冬官网第十波\FOKNWT13BL\1.jpg、\19秋冬官网第十波\FOKNWT13BL\2.jpg、\19秋冬官网第十波\FOKNWT13BL\3.jpg、\19秋冬官网第十波\FOKNWT13BL\4.jpg、\19秋冬官网第十波\FOKNWT13BL\5.jpg </v>
      </c>
      <c r="AJ18" s="4" t="s">
        <v>58</v>
      </c>
      <c r="AK18" s="5"/>
    </row>
    <row r="19" spans="1:37" ht="16.5" x14ac:dyDescent="0.35">
      <c r="A19" s="9" t="s">
        <v>79</v>
      </c>
      <c r="B19" s="5" t="s">
        <v>43</v>
      </c>
      <c r="C19" s="5" t="s">
        <v>144</v>
      </c>
      <c r="D19" s="4" t="s">
        <v>113</v>
      </c>
      <c r="E19" s="4" t="s">
        <v>112</v>
      </c>
      <c r="J19" s="5" t="s">
        <v>37</v>
      </c>
      <c r="K19" s="4" t="s">
        <v>103</v>
      </c>
      <c r="L19" s="5" t="s">
        <v>123</v>
      </c>
      <c r="M19" s="5">
        <f>VLOOKUP(A19,[1]商品!$A:$D,4,0)</f>
        <v>3990</v>
      </c>
      <c r="N19" s="5">
        <v>2399</v>
      </c>
      <c r="O19">
        <v>77</v>
      </c>
      <c r="P19" s="5">
        <v>1</v>
      </c>
      <c r="Q19" s="4">
        <v>0</v>
      </c>
      <c r="R19" s="5"/>
      <c r="S19" s="5" t="s">
        <v>235</v>
      </c>
      <c r="T19" s="5" t="str">
        <f>VLOOKUP(A19,[2]Sheet2!$A:$K,11,0)</f>
        <v>46、48、50、52、54</v>
      </c>
      <c r="U19" s="8" t="s">
        <v>48</v>
      </c>
      <c r="V19" s="8" t="s">
        <v>49</v>
      </c>
      <c r="W19" s="5">
        <v>0</v>
      </c>
      <c r="X19" s="5" t="s">
        <v>43</v>
      </c>
      <c r="Y19" s="4" t="s">
        <v>39</v>
      </c>
      <c r="Z19" s="4" t="s">
        <v>40</v>
      </c>
      <c r="AA19" s="5" t="s">
        <v>42</v>
      </c>
      <c r="AB19" s="5" t="s">
        <v>202</v>
      </c>
      <c r="AC19" s="5" t="s">
        <v>203</v>
      </c>
      <c r="AD19" s="5" t="s">
        <v>204</v>
      </c>
      <c r="AE19" s="5" t="s">
        <v>205</v>
      </c>
      <c r="AG19" s="5" t="str">
        <f t="shared" si="1"/>
        <v>\19秋冬官网第十波\FOKNWT16GR\1.jpg</v>
      </c>
      <c r="AH19" s="5" t="str">
        <f t="shared" si="2"/>
        <v>\19秋冬官网第十波\FOKNWT16GR\3D.jpg</v>
      </c>
      <c r="AI19" s="5" t="str">
        <f>"\19秋冬官网第十波\"&amp;A19&amp;"\1.jpg"&amp;"、"&amp;"\19秋冬官网第十波\"&amp;A19&amp;"\2.jpg"&amp;"、"&amp;"\19秋冬官网第十波\"&amp;A19&amp;"\3.jpg"&amp;"、"&amp;"\19秋冬官网第十波\"&amp;A19&amp;"\4.jpg"&amp;"、"&amp;"\19秋冬官网第十波\"&amp;A19&amp;"\5.jpg "</f>
        <v xml:space="preserve">\19秋冬官网第十波\FOKNWT16GR\1.jpg、\19秋冬官网第十波\FOKNWT16GR\2.jpg、\19秋冬官网第十波\FOKNWT16GR\3.jpg、\19秋冬官网第十波\FOKNWT16GR\4.jpg、\19秋冬官网第十波\FOKNWT16GR\5.jpg </v>
      </c>
      <c r="AJ19" s="4" t="s">
        <v>210</v>
      </c>
      <c r="AK19" s="5"/>
    </row>
    <row r="20" spans="1:37" ht="16.5" x14ac:dyDescent="0.35">
      <c r="A20" s="9" t="s">
        <v>80</v>
      </c>
      <c r="B20" s="5" t="s">
        <v>43</v>
      </c>
      <c r="C20" s="5" t="s">
        <v>144</v>
      </c>
      <c r="D20" s="4" t="s">
        <v>113</v>
      </c>
      <c r="E20" s="4" t="s">
        <v>112</v>
      </c>
      <c r="J20" s="5" t="s">
        <v>37</v>
      </c>
      <c r="K20" s="4" t="s">
        <v>104</v>
      </c>
      <c r="L20" s="5" t="s">
        <v>123</v>
      </c>
      <c r="M20" s="5">
        <f>VLOOKUP(A20,[1]商品!$A:$D,4,0)</f>
        <v>3990</v>
      </c>
      <c r="N20" s="5">
        <v>2399</v>
      </c>
      <c r="O20">
        <v>77</v>
      </c>
      <c r="P20" s="5">
        <v>1</v>
      </c>
      <c r="Q20" s="4">
        <v>0</v>
      </c>
      <c r="R20" s="5"/>
      <c r="S20" s="5" t="s">
        <v>236</v>
      </c>
      <c r="T20" s="5" t="str">
        <f>VLOOKUP(A20,[2]Sheet2!$A:$K,11,0)</f>
        <v>46、48、50、52、54</v>
      </c>
      <c r="U20" s="8" t="s">
        <v>48</v>
      </c>
      <c r="V20" s="8" t="s">
        <v>49</v>
      </c>
      <c r="W20" s="5">
        <v>0</v>
      </c>
      <c r="X20" s="5" t="s">
        <v>43</v>
      </c>
      <c r="Y20" s="4" t="s">
        <v>39</v>
      </c>
      <c r="Z20" s="4" t="s">
        <v>40</v>
      </c>
      <c r="AA20" s="5" t="s">
        <v>42</v>
      </c>
      <c r="AB20" s="5" t="s">
        <v>206</v>
      </c>
      <c r="AC20" s="5" t="s">
        <v>207</v>
      </c>
      <c r="AD20" s="5" t="s">
        <v>204</v>
      </c>
      <c r="AE20" s="5" t="s">
        <v>205</v>
      </c>
      <c r="AG20" s="5" t="str">
        <f t="shared" si="1"/>
        <v>\19秋冬官网第十波\FOKNWT16GY\1.jpg</v>
      </c>
      <c r="AH20" s="5" t="str">
        <f t="shared" si="2"/>
        <v>\19秋冬官网第十波\FOKNWT16GY\3D.jpg</v>
      </c>
      <c r="AI20" s="5" t="str">
        <f>"\19秋冬官网第十波\"&amp;A20&amp;"\1.jpg"&amp;"、"&amp;"\19秋冬官网第十波\"&amp;A20&amp;"\2.jpg"&amp;"、"&amp;"\19秋冬官网第十波\"&amp;A20&amp;"\3.jpg"&amp;"、"&amp;"\19秋冬官网第十波\"&amp;A20&amp;"\4.jpg"&amp;"、"&amp;"\19秋冬官网第十波\"&amp;A20&amp;"\5.jpg "</f>
        <v xml:space="preserve">\19秋冬官网第十波\FOKNWT16GY\1.jpg、\19秋冬官网第十波\FOKNWT16GY\2.jpg、\19秋冬官网第十波\FOKNWT16GY\3.jpg、\19秋冬官网第十波\FOKNWT16GY\4.jpg、\19秋冬官网第十波\FOKNWT16GY\5.jpg </v>
      </c>
      <c r="AJ20" s="4" t="s">
        <v>210</v>
      </c>
      <c r="AK20" s="5"/>
    </row>
    <row r="21" spans="1:37" ht="16.5" x14ac:dyDescent="0.35">
      <c r="A21" s="9" t="s">
        <v>81</v>
      </c>
      <c r="B21" s="5" t="s">
        <v>43</v>
      </c>
      <c r="C21" s="5" t="s">
        <v>144</v>
      </c>
      <c r="D21" s="4" t="s">
        <v>113</v>
      </c>
      <c r="E21" s="4" t="s">
        <v>112</v>
      </c>
      <c r="J21" s="5" t="s">
        <v>37</v>
      </c>
      <c r="K21" s="4" t="s">
        <v>105</v>
      </c>
      <c r="L21" s="5" t="s">
        <v>123</v>
      </c>
      <c r="M21" s="5">
        <f>VLOOKUP(A21,[1]商品!$A:$D,4,0)</f>
        <v>3990</v>
      </c>
      <c r="N21" s="5">
        <v>2399</v>
      </c>
      <c r="O21">
        <v>77</v>
      </c>
      <c r="P21" s="5">
        <v>1</v>
      </c>
      <c r="Q21" s="4">
        <v>0</v>
      </c>
      <c r="R21" s="5"/>
      <c r="S21" s="5" t="s">
        <v>237</v>
      </c>
      <c r="T21" s="5" t="str">
        <f>VLOOKUP(A21,[2]Sheet2!$A:$K,11,0)</f>
        <v>46、48、50、52、54</v>
      </c>
      <c r="U21" s="8" t="s">
        <v>48</v>
      </c>
      <c r="V21" s="8" t="s">
        <v>49</v>
      </c>
      <c r="W21" s="5">
        <v>0</v>
      </c>
      <c r="X21" s="5" t="s">
        <v>43</v>
      </c>
      <c r="Y21" s="4" t="s">
        <v>39</v>
      </c>
      <c r="Z21" s="4" t="s">
        <v>40</v>
      </c>
      <c r="AA21" s="5" t="s">
        <v>42</v>
      </c>
      <c r="AB21" s="5" t="s">
        <v>206</v>
      </c>
      <c r="AC21" s="5" t="s">
        <v>207</v>
      </c>
      <c r="AD21" s="5" t="s">
        <v>204</v>
      </c>
      <c r="AE21" s="5" t="s">
        <v>205</v>
      </c>
      <c r="AG21" s="5" t="str">
        <f t="shared" si="1"/>
        <v>\19秋冬官网第十波\FOKNWT16PU\1.jpg</v>
      </c>
      <c r="AH21" s="5" t="str">
        <f t="shared" si="2"/>
        <v>\19秋冬官网第十波\FOKNWT16PU\3D.jpg</v>
      </c>
      <c r="AI21" s="5" t="str">
        <f>"\19秋冬官网第十波\"&amp;A21&amp;"\1.jpg"&amp;"、"&amp;"\19秋冬官网第十波\"&amp;A21&amp;"\2.jpg"&amp;"、"&amp;"\19秋冬官网第十波\"&amp;A21&amp;"\3.jpg"&amp;"、"&amp;"\19秋冬官网第十波\"&amp;A21&amp;"\4.jpg"&amp;"、"&amp;"\19秋冬官网第十波\"&amp;A21&amp;"\5.jpg "</f>
        <v xml:space="preserve">\19秋冬官网第十波\FOKNWT16PU\1.jpg、\19秋冬官网第十波\FOKNWT16PU\2.jpg、\19秋冬官网第十波\FOKNWT16PU\3.jpg、\19秋冬官网第十波\FOKNWT16PU\4.jpg、\19秋冬官网第十波\FOKNWT16PU\5.jpg </v>
      </c>
      <c r="AJ21" s="4" t="s">
        <v>210</v>
      </c>
      <c r="AK21" s="5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2017-08-30T08:39:00Z</dcterms:created>
  <dcterms:modified xsi:type="dcterms:W3CDTF">2019-10-25T09:32:24Z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2052-11.1.0.8527</vt:lpwstr>
  </property>
</Properties>
</file>